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联社公职人员公告" sheetId="1" r:id="rId1"/>
    <sheet name="铸都公职人员公告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<sst xmlns="http://schemas.openxmlformats.org/spreadsheetml/2006/main" count="385" uniqueCount="230">
  <si>
    <t>2017年政府土地置换不良贷款（公职人员）</t>
  </si>
  <si>
    <t xml:space="preserve">填报单位：清欠办                               </t>
  </si>
  <si>
    <t>数据日期：2021-12-31                                                                                                                                  单位：元</t>
  </si>
  <si>
    <t>单位：元</t>
  </si>
  <si>
    <t>序号</t>
  </si>
  <si>
    <t>原经办行</t>
  </si>
  <si>
    <t>借款人名称</t>
  </si>
  <si>
    <t>借款日期</t>
  </si>
  <si>
    <t>到期日期</t>
  </si>
  <si>
    <t>2021年12月31日止本息</t>
  </si>
  <si>
    <t>主管部门</t>
  </si>
  <si>
    <t>本金</t>
  </si>
  <si>
    <t>利息</t>
  </si>
  <si>
    <t>合计</t>
  </si>
  <si>
    <t>莲荷</t>
  </si>
  <si>
    <t>黄秀芳</t>
  </si>
  <si>
    <t>城管局</t>
  </si>
  <si>
    <t>行廊</t>
  </si>
  <si>
    <t>李文强</t>
  </si>
  <si>
    <t>法院</t>
  </si>
  <si>
    <t>邓柏军</t>
  </si>
  <si>
    <t>塘村</t>
  </si>
  <si>
    <t>曾辉</t>
  </si>
  <si>
    <t>公安局</t>
  </si>
  <si>
    <t>盘江</t>
  </si>
  <si>
    <t>邝峰</t>
  </si>
  <si>
    <t>普满</t>
  </si>
  <si>
    <t>何艳凤</t>
  </si>
  <si>
    <t>供销联社</t>
  </si>
  <si>
    <t>彭毅</t>
  </si>
  <si>
    <t>行廊镇政府</t>
  </si>
  <si>
    <t>邓云华</t>
  </si>
  <si>
    <t>行廊镇</t>
  </si>
  <si>
    <t>田心</t>
  </si>
  <si>
    <t>曾艳平</t>
  </si>
  <si>
    <t>教育局</t>
  </si>
  <si>
    <t>黄雄</t>
  </si>
  <si>
    <t>晋屏镇政府</t>
  </si>
  <si>
    <t>坦坪</t>
  </si>
  <si>
    <t>雷文星</t>
  </si>
  <si>
    <t>塘村镇政府</t>
  </si>
  <si>
    <t>罗世清</t>
  </si>
  <si>
    <t>国土局</t>
  </si>
  <si>
    <t>总计</t>
  </si>
  <si>
    <t xml:space="preserve"> 嘉禾铸都集团购买郴州农行不良贷款（公职人员）</t>
  </si>
  <si>
    <t xml:space="preserve">填报单位：清收办                                                                       </t>
  </si>
  <si>
    <t>数据日期：2021-12-31</t>
  </si>
  <si>
    <t xml:space="preserve"> 借款日期</t>
  </si>
  <si>
    <t>珠泉营业所</t>
  </si>
  <si>
    <t>欧水良</t>
  </si>
  <si>
    <t>19950430</t>
  </si>
  <si>
    <t>19951225</t>
  </si>
  <si>
    <t>安监局</t>
  </si>
  <si>
    <t>肖武石李刚仔</t>
  </si>
  <si>
    <t>19950713</t>
  </si>
  <si>
    <t>19940413</t>
  </si>
  <si>
    <t>19940730</t>
  </si>
  <si>
    <t>石桥营业所</t>
  </si>
  <si>
    <t>周水军</t>
  </si>
  <si>
    <t>19951231</t>
  </si>
  <si>
    <t>19961001</t>
  </si>
  <si>
    <t>龙潭营业所</t>
  </si>
  <si>
    <t>雷希刚</t>
  </si>
  <si>
    <t>19950813</t>
  </si>
  <si>
    <t>19951221</t>
  </si>
  <si>
    <t>工行</t>
  </si>
  <si>
    <t>刘少宏</t>
  </si>
  <si>
    <t>19951229</t>
  </si>
  <si>
    <t>19960920</t>
  </si>
  <si>
    <t>李庆国</t>
  </si>
  <si>
    <t>19971119</t>
  </si>
  <si>
    <t>19981020</t>
  </si>
  <si>
    <t>李福珍</t>
  </si>
  <si>
    <t>19980304</t>
  </si>
  <si>
    <t>曾小龙</t>
  </si>
  <si>
    <t>19940618</t>
  </si>
  <si>
    <t>19950318</t>
  </si>
  <si>
    <t>19941014</t>
  </si>
  <si>
    <t>19941220</t>
  </si>
  <si>
    <t>雷沅春</t>
  </si>
  <si>
    <t>19880501</t>
  </si>
  <si>
    <t>19881130</t>
  </si>
  <si>
    <t>李志辉</t>
  </si>
  <si>
    <t>19931027</t>
  </si>
  <si>
    <t>李禄财</t>
  </si>
  <si>
    <t>19851231</t>
  </si>
  <si>
    <t>19860325</t>
  </si>
  <si>
    <t>曹社明李榆龙</t>
  </si>
  <si>
    <t>19921121</t>
  </si>
  <si>
    <t>雷元文</t>
  </si>
  <si>
    <t>19940407</t>
  </si>
  <si>
    <t>19941215</t>
  </si>
  <si>
    <t>刘知圣</t>
  </si>
  <si>
    <t>19940707</t>
  </si>
  <si>
    <t>19941127</t>
  </si>
  <si>
    <t>环保局</t>
  </si>
  <si>
    <t>19960630</t>
  </si>
  <si>
    <t>19961221</t>
  </si>
  <si>
    <t>19960612</t>
  </si>
  <si>
    <t>李建</t>
  </si>
  <si>
    <t>19950307</t>
  </si>
  <si>
    <t>19951020</t>
  </si>
  <si>
    <t>交通局</t>
  </si>
  <si>
    <t>李气忠</t>
  </si>
  <si>
    <t>19850228</t>
  </si>
  <si>
    <t>19850701</t>
  </si>
  <si>
    <t>19911007</t>
  </si>
  <si>
    <t>19920420</t>
  </si>
  <si>
    <t>李建设</t>
  </si>
  <si>
    <t>19851223</t>
  </si>
  <si>
    <t>19861025</t>
  </si>
  <si>
    <t>李娜</t>
  </si>
  <si>
    <t>19941016</t>
  </si>
  <si>
    <t>王勇</t>
  </si>
  <si>
    <t>19870601</t>
  </si>
  <si>
    <t>19871215</t>
  </si>
  <si>
    <t>李至强</t>
  </si>
  <si>
    <t>19940522</t>
  </si>
  <si>
    <t>19950520</t>
  </si>
  <si>
    <t>邓文发</t>
  </si>
  <si>
    <t>19960903</t>
  </si>
  <si>
    <t>营业部</t>
  </si>
  <si>
    <t>李如顺</t>
  </si>
  <si>
    <t>19950509</t>
  </si>
  <si>
    <t>经科商局</t>
  </si>
  <si>
    <t>乔利亚</t>
  </si>
  <si>
    <t>19940627</t>
  </si>
  <si>
    <t>李红莉</t>
  </si>
  <si>
    <t>19941207</t>
  </si>
  <si>
    <t>19941226</t>
  </si>
  <si>
    <t>蒋玲凤</t>
  </si>
  <si>
    <t>19950331</t>
  </si>
  <si>
    <t>王建军</t>
  </si>
  <si>
    <t>19960114</t>
  </si>
  <si>
    <t>19960520</t>
  </si>
  <si>
    <t>李志明</t>
  </si>
  <si>
    <t>19960314</t>
  </si>
  <si>
    <t>19961225</t>
  </si>
  <si>
    <t>19870706</t>
  </si>
  <si>
    <t>19871006</t>
  </si>
  <si>
    <t>唐艺</t>
  </si>
  <si>
    <t>19961021</t>
  </si>
  <si>
    <t>开发区</t>
  </si>
  <si>
    <t>曾德中</t>
  </si>
  <si>
    <t>19960701</t>
  </si>
  <si>
    <t>19961220</t>
  </si>
  <si>
    <t>黄民华</t>
  </si>
  <si>
    <t>19971220</t>
  </si>
  <si>
    <t>雷被生</t>
  </si>
  <si>
    <t>19960409</t>
  </si>
  <si>
    <t>林业局</t>
  </si>
  <si>
    <t>张宜生</t>
  </si>
  <si>
    <t>19940523</t>
  </si>
  <si>
    <t>19941123</t>
  </si>
  <si>
    <t>龙潭镇</t>
  </si>
  <si>
    <t>许文辉</t>
  </si>
  <si>
    <t>19940615</t>
  </si>
  <si>
    <t>原经科商局</t>
  </si>
  <si>
    <t>19940806</t>
  </si>
  <si>
    <t>坦坪营业所</t>
  </si>
  <si>
    <t>刘光生</t>
  </si>
  <si>
    <t>19950215</t>
  </si>
  <si>
    <t>19951220</t>
  </si>
  <si>
    <t>农业局</t>
  </si>
  <si>
    <t>李金生</t>
  </si>
  <si>
    <t>19970818</t>
  </si>
  <si>
    <t>19990820</t>
  </si>
  <si>
    <t>原农业银行</t>
  </si>
  <si>
    <t>19960229</t>
  </si>
  <si>
    <t>19961201</t>
  </si>
  <si>
    <t>肖志跃</t>
  </si>
  <si>
    <t>19961130</t>
  </si>
  <si>
    <t>石油公司</t>
  </si>
  <si>
    <t>塘村营业所</t>
  </si>
  <si>
    <t>李绍珍</t>
  </si>
  <si>
    <t>19941208</t>
  </si>
  <si>
    <t>19951130</t>
  </si>
  <si>
    <t>市场服务中心</t>
  </si>
  <si>
    <t>广发营业所</t>
  </si>
  <si>
    <t>19941227</t>
  </si>
  <si>
    <t>李美春</t>
  </si>
  <si>
    <t>19960623</t>
  </si>
  <si>
    <t>李至武</t>
  </si>
  <si>
    <t>19970403</t>
  </si>
  <si>
    <t>19980320</t>
  </si>
  <si>
    <t>珠泉镇</t>
  </si>
  <si>
    <t>陈明生</t>
  </si>
  <si>
    <t>19960603</t>
  </si>
  <si>
    <t>肖淑飞</t>
  </si>
  <si>
    <t>19960605</t>
  </si>
  <si>
    <t>19970629</t>
  </si>
  <si>
    <t>肖柏茂</t>
  </si>
  <si>
    <t>19940104</t>
  </si>
  <si>
    <t>19950820</t>
  </si>
  <si>
    <t>蒋青峰</t>
  </si>
  <si>
    <t>杨利新</t>
  </si>
  <si>
    <t>19941206</t>
  </si>
  <si>
    <t>19950506</t>
  </si>
  <si>
    <t>19941218</t>
  </si>
  <si>
    <t>陈才生</t>
  </si>
  <si>
    <t>19880906</t>
  </si>
  <si>
    <t>19881230</t>
  </si>
  <si>
    <t>坦坪镇</t>
  </si>
  <si>
    <t>郭会成</t>
  </si>
  <si>
    <t>19900110</t>
  </si>
  <si>
    <t>19901030</t>
  </si>
  <si>
    <t>19941202</t>
  </si>
  <si>
    <t>陈珍生</t>
  </si>
  <si>
    <t>王运才</t>
  </si>
  <si>
    <t>19851025</t>
  </si>
  <si>
    <t>19851125</t>
  </si>
  <si>
    <t>塘村镇</t>
  </si>
  <si>
    <t>李元生</t>
  </si>
  <si>
    <t>19971231</t>
  </si>
  <si>
    <t>19980225</t>
  </si>
  <si>
    <t>普满乡</t>
  </si>
  <si>
    <t>李石生</t>
  </si>
  <si>
    <t>石桥镇</t>
  </si>
  <si>
    <t>李沅生</t>
  </si>
  <si>
    <t>19930225</t>
  </si>
  <si>
    <t>19930920</t>
  </si>
  <si>
    <t>朱土德</t>
  </si>
  <si>
    <t>19880202</t>
  </si>
  <si>
    <t>19880730</t>
  </si>
  <si>
    <t>广发镇</t>
  </si>
  <si>
    <t>李至森</t>
  </si>
  <si>
    <t>19940430</t>
  </si>
  <si>
    <t>19941030</t>
  </si>
  <si>
    <t>李享方</t>
  </si>
  <si>
    <t>19951230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</si>
</sst>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,##0.00_ "/>
    <numFmt numFmtId="177" formatCode="0_ "/>
    <numFmt numFmtId="178" formatCode="yyyy/mm/dd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b/>
      <sz val="12"/>
      <color indexed="8"/>
      <name val="宋体"/>
      <charset val="134"/>
    </font>
    <font>
      <b/>
      <sz val="18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indexed="8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</fills>
  <borders count="32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9" fillId="3" borderId="24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10" borderId="29" applyNumberFormat="0" applyFont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26" applyNumberFormat="0" applyFill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0" fillId="0" borderId="25" applyNumberFormat="0" applyFill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0" fillId="8" borderId="28" applyNumberFormat="0" applyAlignment="0" applyProtection="0">
      <alignment vertical="center"/>
    </xf>
    <xf numFmtId="0" fontId="17" fillId="8" borderId="24" applyNumberFormat="0" applyAlignment="0" applyProtection="0">
      <alignment vertical="center"/>
    </xf>
    <xf numFmtId="0" fontId="16" fillId="7" borderId="27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5" fillId="0" borderId="30" applyNumberFormat="0" applyFill="0" applyAlignment="0" applyProtection="0">
      <alignment vertical="center"/>
    </xf>
    <xf numFmtId="0" fontId="26" fillId="0" borderId="31" applyNumberFormat="0" applyFill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" fillId="0" borderId="0">
      <alignment vertical="center"/>
    </xf>
    <xf numFmtId="0" fontId="24" fillId="0" borderId="0">
      <alignment vertical="center"/>
    </xf>
  </cellStyleXfs>
  <cellXfs count="9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49" applyFont="1" applyFill="1" applyBorder="1" applyAlignment="1">
      <alignment horizontal="center" vertical="center"/>
    </xf>
    <xf numFmtId="0" fontId="2" fillId="0" borderId="0" xfId="49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177" fontId="3" fillId="0" borderId="2" xfId="0" applyNumberFormat="1" applyFont="1" applyFill="1" applyBorder="1" applyAlignment="1">
      <alignment horizontal="center" vertical="center" wrapText="1"/>
    </xf>
    <xf numFmtId="177" fontId="3" fillId="0" borderId="3" xfId="0" applyNumberFormat="1" applyFont="1" applyFill="1" applyBorder="1" applyAlignment="1">
      <alignment horizontal="center" vertical="center" wrapText="1"/>
    </xf>
    <xf numFmtId="43" fontId="3" fillId="0" borderId="4" xfId="0" applyNumberFormat="1" applyFont="1" applyFill="1" applyBorder="1" applyAlignment="1">
      <alignment horizontal="center" vertical="center" wrapText="1"/>
    </xf>
    <xf numFmtId="43" fontId="3" fillId="0" borderId="5" xfId="0" applyNumberFormat="1" applyFont="1" applyFill="1" applyBorder="1" applyAlignment="1">
      <alignment horizontal="center" vertical="center" wrapText="1"/>
    </xf>
    <xf numFmtId="43" fontId="3" fillId="0" borderId="6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177" fontId="3" fillId="0" borderId="7" xfId="0" applyNumberFormat="1" applyFont="1" applyFill="1" applyBorder="1" applyAlignment="1">
      <alignment horizontal="center" vertical="center" wrapText="1"/>
    </xf>
    <xf numFmtId="177" fontId="3" fillId="0" borderId="8" xfId="0" applyNumberFormat="1" applyFont="1" applyFill="1" applyBorder="1" applyAlignment="1">
      <alignment horizontal="center" vertical="center" wrapText="1"/>
    </xf>
    <xf numFmtId="43" fontId="3" fillId="0" borderId="9" xfId="0" applyNumberFormat="1" applyFont="1" applyFill="1" applyBorder="1" applyAlignment="1">
      <alignment horizontal="center" vertical="center" wrapText="1"/>
    </xf>
    <xf numFmtId="43" fontId="3" fillId="0" borderId="10" xfId="0" applyNumberFormat="1" applyFont="1" applyFill="1" applyBorder="1" applyAlignment="1">
      <alignment horizontal="center" vertical="center" wrapText="1"/>
    </xf>
    <xf numFmtId="43" fontId="3" fillId="0" borderId="11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vertical="center"/>
    </xf>
    <xf numFmtId="0" fontId="1" fillId="0" borderId="5" xfId="0" applyNumberFormat="1" applyFont="1" applyFill="1" applyBorder="1" applyAlignment="1" applyProtection="1">
      <alignment horizontal="left" vertical="center" wrapText="1"/>
    </xf>
    <xf numFmtId="0" fontId="1" fillId="0" borderId="5" xfId="0" applyNumberFormat="1" applyFont="1" applyFill="1" applyBorder="1" applyAlignment="1" applyProtection="1">
      <alignment horizontal="center" vertical="center" wrapText="1"/>
    </xf>
    <xf numFmtId="0" fontId="1" fillId="0" borderId="5" xfId="50" applyNumberFormat="1" applyFont="1" applyFill="1" applyBorder="1" applyAlignment="1" applyProtection="1">
      <alignment horizontal="center" vertical="center" wrapText="1"/>
    </xf>
    <xf numFmtId="176" fontId="1" fillId="0" borderId="5" xfId="0" applyNumberFormat="1" applyFont="1" applyFill="1" applyBorder="1" applyAlignment="1">
      <alignment vertical="center"/>
    </xf>
    <xf numFmtId="0" fontId="1" fillId="0" borderId="12" xfId="0" applyFont="1" applyFill="1" applyBorder="1" applyAlignment="1">
      <alignment vertical="center"/>
    </xf>
    <xf numFmtId="0" fontId="1" fillId="0" borderId="13" xfId="0" applyNumberFormat="1" applyFont="1" applyFill="1" applyBorder="1" applyAlignment="1" applyProtection="1">
      <alignment horizontal="left" vertical="center" wrapText="1"/>
    </xf>
    <xf numFmtId="0" fontId="1" fillId="0" borderId="13" xfId="0" applyNumberFormat="1" applyFont="1" applyFill="1" applyBorder="1" applyAlignment="1" applyProtection="1">
      <alignment horizontal="center" vertical="center" wrapText="1"/>
    </xf>
    <xf numFmtId="0" fontId="1" fillId="0" borderId="13" xfId="50" applyNumberFormat="1" applyFont="1" applyFill="1" applyBorder="1" applyAlignment="1" applyProtection="1">
      <alignment horizontal="center" vertical="center" wrapText="1"/>
    </xf>
    <xf numFmtId="176" fontId="1" fillId="0" borderId="13" xfId="0" applyNumberFormat="1" applyFont="1" applyFill="1" applyBorder="1" applyAlignment="1">
      <alignment vertical="center"/>
    </xf>
    <xf numFmtId="176" fontId="1" fillId="0" borderId="14" xfId="0" applyNumberFormat="1" applyFont="1" applyFill="1" applyBorder="1" applyAlignment="1">
      <alignment vertical="center"/>
    </xf>
    <xf numFmtId="0" fontId="1" fillId="0" borderId="13" xfId="0" applyFont="1" applyFill="1" applyBorder="1" applyAlignment="1">
      <alignment horizontal="left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3" xfId="5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left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3" xfId="50" applyFont="1" applyFill="1" applyBorder="1" applyAlignment="1">
      <alignment horizontal="center" vertical="center" wrapText="1"/>
    </xf>
    <xf numFmtId="49" fontId="1" fillId="0" borderId="13" xfId="0" applyNumberFormat="1" applyFont="1" applyFill="1" applyBorder="1" applyAlignment="1" applyProtection="1">
      <alignment horizontal="center" vertical="center" wrapText="1"/>
    </xf>
    <xf numFmtId="49" fontId="1" fillId="0" borderId="13" xfId="50" applyNumberFormat="1" applyFont="1" applyFill="1" applyBorder="1" applyAlignment="1" applyProtection="1">
      <alignment horizontal="center" vertical="center" wrapText="1"/>
    </xf>
    <xf numFmtId="0" fontId="4" fillId="2" borderId="13" xfId="0" applyFont="1" applyFill="1" applyBorder="1" applyAlignment="1">
      <alignment horizontal="left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3" xfId="5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left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3" xfId="5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3" xfId="0" applyNumberFormat="1" applyFont="1" applyFill="1" applyBorder="1" applyAlignment="1" applyProtection="1">
      <alignment horizontal="left" vertical="center"/>
    </xf>
    <xf numFmtId="0" fontId="1" fillId="0" borderId="13" xfId="0" applyNumberFormat="1" applyFont="1" applyFill="1" applyBorder="1" applyAlignment="1" applyProtection="1">
      <alignment horizontal="center" vertical="center"/>
    </xf>
    <xf numFmtId="0" fontId="1" fillId="0" borderId="13" xfId="50" applyNumberFormat="1" applyFont="1" applyFill="1" applyBorder="1" applyAlignment="1" applyProtection="1">
      <alignment horizontal="center" vertical="center"/>
    </xf>
    <xf numFmtId="0" fontId="1" fillId="0" borderId="13" xfId="0" applyFont="1" applyFill="1" applyBorder="1" applyAlignment="1">
      <alignment horizontal="left" vertical="center"/>
    </xf>
    <xf numFmtId="0" fontId="1" fillId="0" borderId="13" xfId="5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vertical="center"/>
    </xf>
    <xf numFmtId="0" fontId="1" fillId="0" borderId="15" xfId="0" applyFont="1" applyFill="1" applyBorder="1" applyAlignment="1">
      <alignment vertical="center"/>
    </xf>
    <xf numFmtId="0" fontId="1" fillId="0" borderId="9" xfId="0" applyFont="1" applyFill="1" applyBorder="1" applyAlignment="1">
      <alignment vertical="center"/>
    </xf>
    <xf numFmtId="0" fontId="3" fillId="0" borderId="10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vertical="center"/>
    </xf>
    <xf numFmtId="176" fontId="3" fillId="0" borderId="10" xfId="0" applyNumberFormat="1" applyFont="1" applyFill="1" applyBorder="1" applyAlignment="1">
      <alignment vertical="center"/>
    </xf>
    <xf numFmtId="0" fontId="1" fillId="0" borderId="11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78" fontId="5" fillId="0" borderId="2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178" fontId="5" fillId="0" borderId="16" xfId="0" applyNumberFormat="1" applyFont="1" applyFill="1" applyBorder="1" applyAlignment="1">
      <alignment horizontal="center" vertical="center"/>
    </xf>
    <xf numFmtId="43" fontId="3" fillId="0" borderId="17" xfId="0" applyNumberFormat="1" applyFont="1" applyFill="1" applyBorder="1" applyAlignment="1">
      <alignment horizontal="center" vertical="center" wrapText="1"/>
    </xf>
    <xf numFmtId="43" fontId="3" fillId="0" borderId="18" xfId="0" applyNumberFormat="1" applyFont="1" applyFill="1" applyBorder="1" applyAlignment="1">
      <alignment horizontal="center" vertical="center" wrapText="1"/>
    </xf>
    <xf numFmtId="43" fontId="3" fillId="0" borderId="19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178" fontId="1" fillId="2" borderId="5" xfId="0" applyNumberFormat="1" applyFont="1" applyFill="1" applyBorder="1" applyAlignment="1">
      <alignment horizontal="center" vertical="center" wrapText="1"/>
    </xf>
    <xf numFmtId="176" fontId="1" fillId="0" borderId="20" xfId="0" applyNumberFormat="1" applyFont="1" applyFill="1" applyBorder="1" applyAlignment="1">
      <alignment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 wrapText="1"/>
    </xf>
    <xf numFmtId="178" fontId="1" fillId="2" borderId="13" xfId="0" applyNumberFormat="1" applyFont="1" applyFill="1" applyBorder="1" applyAlignment="1">
      <alignment horizontal="center" vertical="center" wrapText="1"/>
    </xf>
    <xf numFmtId="176" fontId="1" fillId="0" borderId="21" xfId="0" applyNumberFormat="1" applyFont="1" applyFill="1" applyBorder="1" applyAlignment="1">
      <alignment vertical="center"/>
    </xf>
    <xf numFmtId="0" fontId="1" fillId="2" borderId="13" xfId="49" applyFont="1" applyFill="1" applyBorder="1" applyAlignment="1">
      <alignment horizontal="center" vertical="center"/>
    </xf>
    <xf numFmtId="0" fontId="1" fillId="0" borderId="13" xfId="49" applyFont="1" applyFill="1" applyBorder="1" applyAlignment="1">
      <alignment horizontal="center" vertical="center"/>
    </xf>
    <xf numFmtId="178" fontId="1" fillId="0" borderId="13" xfId="0" applyNumberFormat="1" applyFont="1" applyFill="1" applyBorder="1" applyAlignment="1">
      <alignment horizontal="center" vertical="center" wrapText="1"/>
    </xf>
    <xf numFmtId="0" fontId="1" fillId="0" borderId="18" xfId="49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 wrapText="1"/>
    </xf>
    <xf numFmtId="178" fontId="1" fillId="0" borderId="18" xfId="0" applyNumberFormat="1" applyFont="1" applyFill="1" applyBorder="1" applyAlignment="1">
      <alignment horizontal="center" vertical="center" wrapText="1"/>
    </xf>
    <xf numFmtId="176" fontId="1" fillId="0" borderId="18" xfId="0" applyNumberFormat="1" applyFont="1" applyFill="1" applyBorder="1" applyAlignment="1">
      <alignment vertical="center"/>
    </xf>
    <xf numFmtId="176" fontId="1" fillId="0" borderId="22" xfId="0" applyNumberFormat="1" applyFont="1" applyFill="1" applyBorder="1" applyAlignment="1">
      <alignment vertical="center"/>
    </xf>
    <xf numFmtId="0" fontId="1" fillId="2" borderId="9" xfId="49" applyFont="1" applyFill="1" applyBorder="1" applyAlignment="1">
      <alignment horizontal="center" vertical="center" wrapText="1"/>
    </xf>
    <xf numFmtId="0" fontId="3" fillId="2" borderId="10" xfId="49" applyFont="1" applyFill="1" applyBorder="1" applyAlignment="1">
      <alignment horizontal="center" vertical="center" wrapText="1"/>
    </xf>
    <xf numFmtId="0" fontId="1" fillId="2" borderId="10" xfId="49" applyFont="1" applyFill="1" applyBorder="1" applyAlignment="1">
      <alignment horizontal="center" vertical="center" wrapText="1"/>
    </xf>
    <xf numFmtId="178" fontId="1" fillId="2" borderId="10" xfId="49" applyNumberFormat="1" applyFont="1" applyFill="1" applyBorder="1" applyAlignment="1">
      <alignment horizontal="center" vertical="center" wrapText="1"/>
    </xf>
    <xf numFmtId="176" fontId="3" fillId="0" borderId="11" xfId="0" applyNumberFormat="1" applyFont="1" applyFill="1" applyBorder="1" applyAlignment="1">
      <alignment vertical="center"/>
    </xf>
    <xf numFmtId="176" fontId="3" fillId="0" borderId="23" xfId="0" applyNumberFormat="1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"/>
  <sheetViews>
    <sheetView tabSelected="1" workbookViewId="0">
      <selection activeCell="E40" sqref="E40"/>
    </sheetView>
  </sheetViews>
  <sheetFormatPr defaultColWidth="9" defaultRowHeight="14.25"/>
  <cols>
    <col min="1" max="1" width="6.375" style="1" customWidth="1"/>
    <col min="2" max="2" width="11.375" style="1" customWidth="1"/>
    <col min="3" max="3" width="12.25" style="1" customWidth="1"/>
    <col min="4" max="4" width="12.5" style="59" customWidth="1"/>
    <col min="5" max="5" width="13.25" style="59" customWidth="1"/>
    <col min="6" max="6" width="14.25" style="1" customWidth="1"/>
    <col min="7" max="7" width="16.125" style="1" customWidth="1"/>
    <col min="8" max="8" width="16" style="1" customWidth="1"/>
    <col min="9" max="9" width="11.125" style="1" customWidth="1"/>
    <col min="10" max="16384" width="9" style="1"/>
  </cols>
  <sheetData>
    <row r="1" s="1" customFormat="1" ht="22.5" spans="1:8">
      <c r="A1" s="60" t="s">
        <v>0</v>
      </c>
      <c r="B1" s="60"/>
      <c r="C1" s="60"/>
      <c r="D1" s="60"/>
      <c r="E1" s="60"/>
      <c r="F1" s="60"/>
      <c r="G1" s="60"/>
      <c r="H1" s="60"/>
    </row>
    <row r="2" s="1" customFormat="1" ht="15" spans="1:8">
      <c r="A2" s="61" t="s">
        <v>1</v>
      </c>
      <c r="B2" s="61"/>
      <c r="C2" s="61"/>
      <c r="D2" s="62"/>
      <c r="E2" s="62" t="s">
        <v>2</v>
      </c>
      <c r="F2" s="61"/>
      <c r="G2" s="61"/>
      <c r="H2" s="59" t="s">
        <v>3</v>
      </c>
    </row>
    <row r="3" s="1" customFormat="1" spans="1:9">
      <c r="A3" s="63" t="s">
        <v>4</v>
      </c>
      <c r="B3" s="63" t="s">
        <v>5</v>
      </c>
      <c r="C3" s="63" t="s">
        <v>6</v>
      </c>
      <c r="D3" s="64" t="s">
        <v>7</v>
      </c>
      <c r="E3" s="64" t="s">
        <v>8</v>
      </c>
      <c r="F3" s="65" t="s">
        <v>9</v>
      </c>
      <c r="G3" s="66"/>
      <c r="H3" s="67"/>
      <c r="I3" s="95" t="s">
        <v>10</v>
      </c>
    </row>
    <row r="4" s="1" customFormat="1" ht="15" spans="1:9">
      <c r="A4" s="68"/>
      <c r="B4" s="68"/>
      <c r="C4" s="68"/>
      <c r="D4" s="69"/>
      <c r="E4" s="69"/>
      <c r="F4" s="70" t="s">
        <v>11</v>
      </c>
      <c r="G4" s="71" t="s">
        <v>12</v>
      </c>
      <c r="H4" s="72" t="s">
        <v>13</v>
      </c>
      <c r="I4" s="96"/>
    </row>
    <row r="5" s="1" customFormat="1" spans="1:9">
      <c r="A5" s="73">
        <v>1</v>
      </c>
      <c r="B5" s="74" t="s">
        <v>14</v>
      </c>
      <c r="C5" s="74" t="s">
        <v>15</v>
      </c>
      <c r="D5" s="75">
        <v>40616</v>
      </c>
      <c r="E5" s="75">
        <v>41712</v>
      </c>
      <c r="F5" s="23">
        <v>17000</v>
      </c>
      <c r="G5" s="23">
        <v>18606.56</v>
      </c>
      <c r="H5" s="76">
        <f t="shared" ref="H5:H18" si="0">F5+G5</f>
        <v>35606.56</v>
      </c>
      <c r="I5" s="52" t="s">
        <v>16</v>
      </c>
    </row>
    <row r="6" s="1" customFormat="1" spans="1:9">
      <c r="A6" s="77">
        <v>2</v>
      </c>
      <c r="B6" s="78" t="s">
        <v>14</v>
      </c>
      <c r="C6" s="78" t="s">
        <v>15</v>
      </c>
      <c r="D6" s="79">
        <v>40542</v>
      </c>
      <c r="E6" s="79">
        <v>41637</v>
      </c>
      <c r="F6" s="28">
        <v>80000</v>
      </c>
      <c r="G6" s="28">
        <v>83872.64</v>
      </c>
      <c r="H6" s="80">
        <f t="shared" si="0"/>
        <v>163872.64</v>
      </c>
      <c r="I6" s="53" t="s">
        <v>16</v>
      </c>
    </row>
    <row r="7" s="1" customFormat="1" spans="1:9">
      <c r="A7" s="77">
        <v>3</v>
      </c>
      <c r="B7" s="81" t="s">
        <v>17</v>
      </c>
      <c r="C7" s="78" t="s">
        <v>18</v>
      </c>
      <c r="D7" s="79">
        <v>42362</v>
      </c>
      <c r="E7" s="79">
        <v>42728</v>
      </c>
      <c r="F7" s="28">
        <v>239909.11</v>
      </c>
      <c r="G7" s="28">
        <v>109830.806972</v>
      </c>
      <c r="H7" s="80">
        <f t="shared" si="0"/>
        <v>349739.916972</v>
      </c>
      <c r="I7" s="53" t="s">
        <v>19</v>
      </c>
    </row>
    <row r="8" s="1" customFormat="1" spans="1:9">
      <c r="A8" s="77">
        <v>4</v>
      </c>
      <c r="B8" s="78" t="s">
        <v>14</v>
      </c>
      <c r="C8" s="78" t="s">
        <v>20</v>
      </c>
      <c r="D8" s="79">
        <v>40017</v>
      </c>
      <c r="E8" s="79">
        <v>41113</v>
      </c>
      <c r="F8" s="28">
        <v>50000</v>
      </c>
      <c r="G8" s="28">
        <v>52254.24</v>
      </c>
      <c r="H8" s="80">
        <f t="shared" si="0"/>
        <v>102254.24</v>
      </c>
      <c r="I8" s="53" t="s">
        <v>19</v>
      </c>
    </row>
    <row r="9" s="1" customFormat="1" spans="1:9">
      <c r="A9" s="77">
        <v>5</v>
      </c>
      <c r="B9" s="78" t="s">
        <v>21</v>
      </c>
      <c r="C9" s="78" t="s">
        <v>22</v>
      </c>
      <c r="D9" s="79">
        <v>40901</v>
      </c>
      <c r="E9" s="79">
        <v>41997</v>
      </c>
      <c r="F9" s="28">
        <v>0</v>
      </c>
      <c r="G9" s="28">
        <v>150407.04</v>
      </c>
      <c r="H9" s="80">
        <f t="shared" si="0"/>
        <v>150407.04</v>
      </c>
      <c r="I9" s="53" t="s">
        <v>23</v>
      </c>
    </row>
    <row r="10" s="1" customFormat="1" spans="1:9">
      <c r="A10" s="77">
        <v>6</v>
      </c>
      <c r="B10" s="81" t="s">
        <v>24</v>
      </c>
      <c r="C10" s="78" t="s">
        <v>25</v>
      </c>
      <c r="D10" s="79">
        <v>38076</v>
      </c>
      <c r="E10" s="79">
        <v>38441</v>
      </c>
      <c r="F10" s="28">
        <v>34000</v>
      </c>
      <c r="G10" s="28">
        <v>83286.73</v>
      </c>
      <c r="H10" s="80">
        <f t="shared" si="0"/>
        <v>117286.73</v>
      </c>
      <c r="I10" s="53" t="s">
        <v>23</v>
      </c>
    </row>
    <row r="11" s="1" customFormat="1" spans="1:9">
      <c r="A11" s="77">
        <v>7</v>
      </c>
      <c r="B11" s="81" t="s">
        <v>24</v>
      </c>
      <c r="C11" s="78" t="s">
        <v>25</v>
      </c>
      <c r="D11" s="79">
        <v>38184</v>
      </c>
      <c r="E11" s="79">
        <v>38276</v>
      </c>
      <c r="F11" s="28">
        <v>6000</v>
      </c>
      <c r="G11" s="28">
        <v>11928.32</v>
      </c>
      <c r="H11" s="80">
        <f t="shared" si="0"/>
        <v>17928.32</v>
      </c>
      <c r="I11" s="53" t="s">
        <v>23</v>
      </c>
    </row>
    <row r="12" s="1" customFormat="1" spans="1:9">
      <c r="A12" s="77">
        <v>8</v>
      </c>
      <c r="B12" s="81" t="s">
        <v>26</v>
      </c>
      <c r="C12" s="78" t="s">
        <v>27</v>
      </c>
      <c r="D12" s="79">
        <v>41272</v>
      </c>
      <c r="E12" s="79">
        <v>42367</v>
      </c>
      <c r="F12" s="28">
        <v>113490</v>
      </c>
      <c r="G12" s="28">
        <v>399620.548</v>
      </c>
      <c r="H12" s="80">
        <f t="shared" si="0"/>
        <v>513110.548</v>
      </c>
      <c r="I12" s="53" t="s">
        <v>28</v>
      </c>
    </row>
    <row r="13" s="1" customFormat="1" spans="1:9">
      <c r="A13" s="77">
        <v>9</v>
      </c>
      <c r="B13" s="78" t="s">
        <v>14</v>
      </c>
      <c r="C13" s="78" t="s">
        <v>29</v>
      </c>
      <c r="D13" s="79">
        <v>37529</v>
      </c>
      <c r="E13" s="79">
        <v>37894</v>
      </c>
      <c r="F13" s="28">
        <v>46300</v>
      </c>
      <c r="G13" s="28">
        <v>60654.75</v>
      </c>
      <c r="H13" s="80">
        <f t="shared" si="0"/>
        <v>106954.75</v>
      </c>
      <c r="I13" s="53" t="s">
        <v>30</v>
      </c>
    </row>
    <row r="14" s="1" customFormat="1" spans="1:9">
      <c r="A14" s="77">
        <v>10</v>
      </c>
      <c r="B14" s="81" t="s">
        <v>17</v>
      </c>
      <c r="C14" s="78" t="s">
        <v>31</v>
      </c>
      <c r="D14" s="79">
        <v>41278</v>
      </c>
      <c r="E14" s="79">
        <v>42005</v>
      </c>
      <c r="F14" s="28">
        <v>7760.89</v>
      </c>
      <c r="G14" s="28">
        <v>4992.997028</v>
      </c>
      <c r="H14" s="80">
        <f t="shared" si="0"/>
        <v>12753.887028</v>
      </c>
      <c r="I14" s="53" t="s">
        <v>32</v>
      </c>
    </row>
    <row r="15" s="1" customFormat="1" spans="1:9">
      <c r="A15" s="77">
        <v>11</v>
      </c>
      <c r="B15" s="81" t="s">
        <v>33</v>
      </c>
      <c r="C15" s="78" t="s">
        <v>34</v>
      </c>
      <c r="D15" s="79">
        <v>40573</v>
      </c>
      <c r="E15" s="79">
        <v>41304</v>
      </c>
      <c r="F15" s="28">
        <v>30000</v>
      </c>
      <c r="G15" s="28">
        <v>33520.59</v>
      </c>
      <c r="H15" s="80">
        <f t="shared" si="0"/>
        <v>63520.59</v>
      </c>
      <c r="I15" s="53" t="s">
        <v>35</v>
      </c>
    </row>
    <row r="16" s="1" customFormat="1" spans="1:9">
      <c r="A16" s="77">
        <v>12</v>
      </c>
      <c r="B16" s="82" t="s">
        <v>24</v>
      </c>
      <c r="C16" s="31" t="s">
        <v>36</v>
      </c>
      <c r="D16" s="83">
        <v>41271</v>
      </c>
      <c r="E16" s="83">
        <v>42366</v>
      </c>
      <c r="F16" s="28">
        <v>29928.6</v>
      </c>
      <c r="G16" s="28">
        <v>39586.92472</v>
      </c>
      <c r="H16" s="80">
        <f t="shared" si="0"/>
        <v>69515.52472</v>
      </c>
      <c r="I16" s="53" t="s">
        <v>37</v>
      </c>
    </row>
    <row r="17" s="1" customFormat="1" spans="1:9">
      <c r="A17" s="77">
        <v>13</v>
      </c>
      <c r="B17" s="84" t="s">
        <v>38</v>
      </c>
      <c r="C17" s="85" t="s">
        <v>39</v>
      </c>
      <c r="D17" s="86">
        <v>39105</v>
      </c>
      <c r="E17" s="86">
        <v>39470</v>
      </c>
      <c r="F17" s="87">
        <v>0</v>
      </c>
      <c r="G17" s="87">
        <v>8085.64</v>
      </c>
      <c r="H17" s="80">
        <f t="shared" si="0"/>
        <v>8085.64</v>
      </c>
      <c r="I17" s="53" t="s">
        <v>40</v>
      </c>
    </row>
    <row r="18" s="1" customFormat="1" hidden="1" spans="1:9">
      <c r="A18" s="77">
        <v>14</v>
      </c>
      <c r="B18" s="84" t="s">
        <v>38</v>
      </c>
      <c r="C18" s="85" t="s">
        <v>41</v>
      </c>
      <c r="D18" s="86">
        <v>41068</v>
      </c>
      <c r="E18" s="86">
        <v>42162</v>
      </c>
      <c r="F18" s="88">
        <v>0</v>
      </c>
      <c r="G18" s="88">
        <v>2336.61</v>
      </c>
      <c r="H18" s="80">
        <f t="shared" si="0"/>
        <v>2336.61</v>
      </c>
      <c r="I18" s="53" t="s">
        <v>42</v>
      </c>
    </row>
    <row r="19" s="1" customFormat="1" ht="15" spans="1:9">
      <c r="A19" s="89"/>
      <c r="B19" s="90" t="s">
        <v>43</v>
      </c>
      <c r="C19" s="91"/>
      <c r="D19" s="92"/>
      <c r="E19" s="92"/>
      <c r="F19" s="93">
        <f t="shared" ref="F19:H19" si="1">SUM(F5:F18)</f>
        <v>654388.6</v>
      </c>
      <c r="G19" s="93">
        <f t="shared" si="1"/>
        <v>1058984.39672</v>
      </c>
      <c r="H19" s="94">
        <f t="shared" si="1"/>
        <v>1713372.99672</v>
      </c>
      <c r="I19" s="58"/>
    </row>
  </sheetData>
  <mergeCells count="10">
    <mergeCell ref="A1:H1"/>
    <mergeCell ref="A2:D2"/>
    <mergeCell ref="E2:G2"/>
    <mergeCell ref="F3:H3"/>
    <mergeCell ref="A3:A4"/>
    <mergeCell ref="B3:B4"/>
    <mergeCell ref="C3:C4"/>
    <mergeCell ref="D3:D4"/>
    <mergeCell ref="E3:E4"/>
    <mergeCell ref="I3:I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0"/>
  <sheetViews>
    <sheetView workbookViewId="0">
      <selection activeCell="G15" sqref="G15"/>
    </sheetView>
  </sheetViews>
  <sheetFormatPr defaultColWidth="9" defaultRowHeight="14.25"/>
  <cols>
    <col min="1" max="1" width="5.875" style="1" customWidth="1"/>
    <col min="2" max="2" width="12.25" style="1" customWidth="1"/>
    <col min="3" max="3" width="12.75" style="1" customWidth="1"/>
    <col min="4" max="4" width="12.5" style="1" customWidth="1"/>
    <col min="5" max="5" width="11.25" style="1" customWidth="1"/>
    <col min="6" max="6" width="16" style="1" customWidth="1"/>
    <col min="7" max="7" width="17" style="1" customWidth="1"/>
    <col min="8" max="8" width="16" style="1" customWidth="1"/>
    <col min="9" max="9" width="12.5" style="1" customWidth="1"/>
    <col min="10" max="16384" width="9" style="1"/>
  </cols>
  <sheetData>
    <row r="1" s="1" customFormat="1" ht="22.5" spans="1:8">
      <c r="A1" s="2" t="s">
        <v>44</v>
      </c>
      <c r="B1" s="3"/>
      <c r="C1" s="3"/>
      <c r="D1" s="3"/>
      <c r="E1" s="3"/>
      <c r="F1" s="3"/>
      <c r="G1" s="3"/>
      <c r="H1" s="3"/>
    </row>
    <row r="2" s="1" customFormat="1" ht="15" spans="1:8">
      <c r="A2" s="4" t="s">
        <v>45</v>
      </c>
      <c r="B2" s="5"/>
      <c r="C2" s="6"/>
      <c r="D2" s="5"/>
      <c r="E2" s="5" t="s">
        <v>46</v>
      </c>
      <c r="F2" s="6"/>
      <c r="G2" s="6"/>
      <c r="H2" s="5" t="s">
        <v>3</v>
      </c>
    </row>
    <row r="3" s="1" customFormat="1" spans="1:9">
      <c r="A3" s="7" t="s">
        <v>4</v>
      </c>
      <c r="B3" s="7" t="s">
        <v>5</v>
      </c>
      <c r="C3" s="7" t="s">
        <v>6</v>
      </c>
      <c r="D3" s="8" t="s">
        <v>47</v>
      </c>
      <c r="E3" s="9" t="s">
        <v>8</v>
      </c>
      <c r="F3" s="10" t="s">
        <v>9</v>
      </c>
      <c r="G3" s="11"/>
      <c r="H3" s="12"/>
      <c r="I3" s="50" t="s">
        <v>10</v>
      </c>
    </row>
    <row r="4" s="1" customFormat="1" ht="15" spans="1:9">
      <c r="A4" s="13"/>
      <c r="B4" s="13"/>
      <c r="C4" s="13"/>
      <c r="D4" s="14"/>
      <c r="E4" s="15"/>
      <c r="F4" s="16" t="s">
        <v>11</v>
      </c>
      <c r="G4" s="17" t="s">
        <v>12</v>
      </c>
      <c r="H4" s="18" t="s">
        <v>13</v>
      </c>
      <c r="I4" s="51"/>
    </row>
    <row r="5" s="1" customFormat="1" spans="1:9">
      <c r="A5" s="19"/>
      <c r="B5" s="20" t="s">
        <v>48</v>
      </c>
      <c r="C5" s="21" t="s">
        <v>49</v>
      </c>
      <c r="D5" s="22" t="s">
        <v>50</v>
      </c>
      <c r="E5" s="22" t="s">
        <v>51</v>
      </c>
      <c r="F5" s="23">
        <v>100000</v>
      </c>
      <c r="G5" s="23">
        <v>301573.06</v>
      </c>
      <c r="H5" s="23">
        <f t="shared" ref="H5:H68" si="0">F5+G5</f>
        <v>401573.06</v>
      </c>
      <c r="I5" s="52" t="s">
        <v>52</v>
      </c>
    </row>
    <row r="6" s="1" customFormat="1" spans="1:9">
      <c r="A6" s="24"/>
      <c r="B6" s="25" t="s">
        <v>48</v>
      </c>
      <c r="C6" s="26" t="s">
        <v>53</v>
      </c>
      <c r="D6" s="27">
        <v>19940713</v>
      </c>
      <c r="E6" s="27" t="s">
        <v>54</v>
      </c>
      <c r="F6" s="28">
        <v>95000</v>
      </c>
      <c r="G6" s="28">
        <v>320475.22</v>
      </c>
      <c r="H6" s="29">
        <f t="shared" si="0"/>
        <v>415475.22</v>
      </c>
      <c r="I6" s="53" t="s">
        <v>52</v>
      </c>
    </row>
    <row r="7" s="1" customFormat="1" spans="1:9">
      <c r="A7" s="24"/>
      <c r="B7" s="25" t="s">
        <v>48</v>
      </c>
      <c r="C7" s="26" t="s">
        <v>53</v>
      </c>
      <c r="D7" s="27" t="s">
        <v>55</v>
      </c>
      <c r="E7" s="27" t="s">
        <v>56</v>
      </c>
      <c r="F7" s="28">
        <v>50000</v>
      </c>
      <c r="G7" s="28">
        <v>169840.1</v>
      </c>
      <c r="H7" s="29">
        <f t="shared" si="0"/>
        <v>219840.1</v>
      </c>
      <c r="I7" s="53" t="s">
        <v>52</v>
      </c>
    </row>
    <row r="8" s="1" customFormat="1" spans="1:9">
      <c r="A8" s="24"/>
      <c r="B8" s="30" t="s">
        <v>57</v>
      </c>
      <c r="C8" s="31" t="s">
        <v>58</v>
      </c>
      <c r="D8" s="32" t="s">
        <v>59</v>
      </c>
      <c r="E8" s="32" t="s">
        <v>60</v>
      </c>
      <c r="F8" s="28">
        <v>10000</v>
      </c>
      <c r="G8" s="28">
        <v>31125.24</v>
      </c>
      <c r="H8" s="29">
        <f t="shared" si="0"/>
        <v>41125.24</v>
      </c>
      <c r="I8" s="53" t="s">
        <v>52</v>
      </c>
    </row>
    <row r="9" s="1" customFormat="1" spans="1:9">
      <c r="A9" s="24"/>
      <c r="B9" s="33" t="s">
        <v>61</v>
      </c>
      <c r="C9" s="34" t="s">
        <v>62</v>
      </c>
      <c r="D9" s="35" t="s">
        <v>63</v>
      </c>
      <c r="E9" s="35" t="s">
        <v>64</v>
      </c>
      <c r="F9" s="28">
        <v>25000</v>
      </c>
      <c r="G9" s="28">
        <v>75662.13</v>
      </c>
      <c r="H9" s="29">
        <f t="shared" si="0"/>
        <v>100662.13</v>
      </c>
      <c r="I9" s="53" t="s">
        <v>65</v>
      </c>
    </row>
    <row r="10" s="1" customFormat="1" spans="1:9">
      <c r="A10" s="24"/>
      <c r="B10" s="25" t="s">
        <v>48</v>
      </c>
      <c r="C10" s="26" t="s">
        <v>66</v>
      </c>
      <c r="D10" s="27" t="s">
        <v>67</v>
      </c>
      <c r="E10" s="27" t="s">
        <v>68</v>
      </c>
      <c r="F10" s="28">
        <v>23000</v>
      </c>
      <c r="G10" s="28">
        <v>77502.71</v>
      </c>
      <c r="H10" s="29">
        <f t="shared" si="0"/>
        <v>100502.71</v>
      </c>
      <c r="I10" s="53" t="s">
        <v>28</v>
      </c>
    </row>
    <row r="11" s="1" customFormat="1" spans="1:9">
      <c r="A11" s="24"/>
      <c r="B11" s="25" t="s">
        <v>48</v>
      </c>
      <c r="C11" s="26" t="s">
        <v>69</v>
      </c>
      <c r="D11" s="27" t="s">
        <v>70</v>
      </c>
      <c r="E11" s="27" t="s">
        <v>71</v>
      </c>
      <c r="F11" s="28">
        <v>70000</v>
      </c>
      <c r="G11" s="28">
        <v>108099.32</v>
      </c>
      <c r="H11" s="29">
        <f t="shared" si="0"/>
        <v>178099.32</v>
      </c>
      <c r="I11" s="53" t="s">
        <v>28</v>
      </c>
    </row>
    <row r="12" s="1" customFormat="1" spans="1:9">
      <c r="A12" s="24"/>
      <c r="B12" s="25" t="s">
        <v>48</v>
      </c>
      <c r="C12" s="36" t="s">
        <v>72</v>
      </c>
      <c r="D12" s="37" t="s">
        <v>73</v>
      </c>
      <c r="E12" s="27"/>
      <c r="F12" s="28">
        <v>19999.12</v>
      </c>
      <c r="G12" s="28">
        <v>70747.52624</v>
      </c>
      <c r="H12" s="29">
        <f t="shared" si="0"/>
        <v>90746.64624</v>
      </c>
      <c r="I12" s="53" t="s">
        <v>28</v>
      </c>
    </row>
    <row r="13" s="1" customFormat="1" spans="1:9">
      <c r="A13" s="24"/>
      <c r="B13" s="38" t="s">
        <v>61</v>
      </c>
      <c r="C13" s="39" t="s">
        <v>74</v>
      </c>
      <c r="D13" s="40" t="s">
        <v>75</v>
      </c>
      <c r="E13" s="40" t="s">
        <v>76</v>
      </c>
      <c r="F13" s="28">
        <v>18500</v>
      </c>
      <c r="G13" s="28">
        <v>67174.7</v>
      </c>
      <c r="H13" s="29">
        <f t="shared" si="0"/>
        <v>85674.7</v>
      </c>
      <c r="I13" s="53" t="s">
        <v>28</v>
      </c>
    </row>
    <row r="14" s="1" customFormat="1" spans="1:9">
      <c r="A14" s="24"/>
      <c r="B14" s="41" t="s">
        <v>61</v>
      </c>
      <c r="C14" s="42" t="s">
        <v>74</v>
      </c>
      <c r="D14" s="43" t="s">
        <v>77</v>
      </c>
      <c r="E14" s="43" t="s">
        <v>78</v>
      </c>
      <c r="F14" s="28">
        <v>7000</v>
      </c>
      <c r="G14" s="28">
        <v>23841.68</v>
      </c>
      <c r="H14" s="29">
        <f t="shared" si="0"/>
        <v>30841.68</v>
      </c>
      <c r="I14" s="53" t="s">
        <v>28</v>
      </c>
    </row>
    <row r="15" s="1" customFormat="1" spans="1:9">
      <c r="A15" s="24"/>
      <c r="B15" s="41" t="s">
        <v>61</v>
      </c>
      <c r="C15" s="42" t="s">
        <v>79</v>
      </c>
      <c r="D15" s="43" t="s">
        <v>80</v>
      </c>
      <c r="E15" s="43" t="s">
        <v>81</v>
      </c>
      <c r="F15" s="28">
        <v>1000</v>
      </c>
      <c r="G15" s="28">
        <v>4508.44</v>
      </c>
      <c r="H15" s="29">
        <f t="shared" si="0"/>
        <v>5508.44</v>
      </c>
      <c r="I15" s="53" t="s">
        <v>28</v>
      </c>
    </row>
    <row r="16" s="1" customFormat="1" spans="1:9">
      <c r="A16" s="24"/>
      <c r="B16" s="33" t="s">
        <v>61</v>
      </c>
      <c r="C16" s="34" t="s">
        <v>82</v>
      </c>
      <c r="D16" s="35">
        <v>19921117</v>
      </c>
      <c r="E16" s="35" t="s">
        <v>83</v>
      </c>
      <c r="F16" s="28">
        <v>4000</v>
      </c>
      <c r="G16" s="28">
        <v>14926.06</v>
      </c>
      <c r="H16" s="29">
        <f t="shared" si="0"/>
        <v>18926.06</v>
      </c>
      <c r="I16" s="53" t="s">
        <v>28</v>
      </c>
    </row>
    <row r="17" s="1" customFormat="1" spans="1:9">
      <c r="A17" s="24"/>
      <c r="B17" s="30" t="s">
        <v>57</v>
      </c>
      <c r="C17" s="31" t="s">
        <v>84</v>
      </c>
      <c r="D17" s="32" t="s">
        <v>85</v>
      </c>
      <c r="E17" s="32" t="s">
        <v>86</v>
      </c>
      <c r="F17" s="28">
        <v>1000</v>
      </c>
      <c r="G17" s="28">
        <v>4907</v>
      </c>
      <c r="H17" s="29">
        <f t="shared" si="0"/>
        <v>5907</v>
      </c>
      <c r="I17" s="53" t="s">
        <v>28</v>
      </c>
    </row>
    <row r="18" s="1" customFormat="1" spans="1:9">
      <c r="A18" s="24"/>
      <c r="B18" s="30" t="s">
        <v>57</v>
      </c>
      <c r="C18" s="31" t="s">
        <v>87</v>
      </c>
      <c r="D18" s="32" t="s">
        <v>88</v>
      </c>
      <c r="E18" s="32">
        <v>19921225</v>
      </c>
      <c r="F18" s="28">
        <v>0.400000000000091</v>
      </c>
      <c r="G18" s="28">
        <v>6656.9308</v>
      </c>
      <c r="H18" s="29">
        <f t="shared" si="0"/>
        <v>6657.3308</v>
      </c>
      <c r="I18" s="53" t="s">
        <v>28</v>
      </c>
    </row>
    <row r="19" s="1" customFormat="1" spans="1:9">
      <c r="A19" s="24"/>
      <c r="B19" s="33" t="s">
        <v>61</v>
      </c>
      <c r="C19" s="34" t="s">
        <v>89</v>
      </c>
      <c r="D19" s="35" t="s">
        <v>90</v>
      </c>
      <c r="E19" s="35" t="s">
        <v>91</v>
      </c>
      <c r="F19" s="28">
        <v>20000</v>
      </c>
      <c r="G19" s="28">
        <v>62250.32</v>
      </c>
      <c r="H19" s="29">
        <f t="shared" si="0"/>
        <v>82250.32</v>
      </c>
      <c r="I19" s="53" t="s">
        <v>28</v>
      </c>
    </row>
    <row r="20" s="1" customFormat="1" ht="15" customHeight="1" spans="1:9">
      <c r="A20" s="24"/>
      <c r="B20" s="33" t="s">
        <v>61</v>
      </c>
      <c r="C20" s="34" t="s">
        <v>92</v>
      </c>
      <c r="D20" s="35" t="s">
        <v>93</v>
      </c>
      <c r="E20" s="35" t="s">
        <v>94</v>
      </c>
      <c r="F20" s="28">
        <v>8000</v>
      </c>
      <c r="G20" s="28">
        <v>22730.81</v>
      </c>
      <c r="H20" s="29">
        <f t="shared" si="0"/>
        <v>30730.81</v>
      </c>
      <c r="I20" s="53" t="s">
        <v>95</v>
      </c>
    </row>
    <row r="21" s="1" customFormat="1" spans="1:9">
      <c r="A21" s="24"/>
      <c r="B21" s="41" t="s">
        <v>61</v>
      </c>
      <c r="C21" s="42" t="s">
        <v>92</v>
      </c>
      <c r="D21" s="43" t="s">
        <v>96</v>
      </c>
      <c r="E21" s="43" t="s">
        <v>97</v>
      </c>
      <c r="F21" s="28">
        <v>50000</v>
      </c>
      <c r="G21" s="28">
        <v>164182.53</v>
      </c>
      <c r="H21" s="29">
        <f t="shared" si="0"/>
        <v>214182.53</v>
      </c>
      <c r="I21" s="53" t="s">
        <v>95</v>
      </c>
    </row>
    <row r="22" s="1" customFormat="1" spans="1:9">
      <c r="A22" s="24"/>
      <c r="B22" s="41" t="s">
        <v>61</v>
      </c>
      <c r="C22" s="44" t="s">
        <v>92</v>
      </c>
      <c r="D22" s="43" t="s">
        <v>98</v>
      </c>
      <c r="E22" s="43" t="s">
        <v>97</v>
      </c>
      <c r="F22" s="28">
        <v>0</v>
      </c>
      <c r="G22" s="28">
        <v>6246.49</v>
      </c>
      <c r="H22" s="29">
        <f t="shared" si="0"/>
        <v>6246.49</v>
      </c>
      <c r="I22" s="53" t="s">
        <v>95</v>
      </c>
    </row>
    <row r="23" s="1" customFormat="1" spans="1:9">
      <c r="A23" s="24"/>
      <c r="B23" s="25" t="s">
        <v>48</v>
      </c>
      <c r="C23" s="26" t="s">
        <v>99</v>
      </c>
      <c r="D23" s="27" t="s">
        <v>100</v>
      </c>
      <c r="E23" s="27" t="s">
        <v>101</v>
      </c>
      <c r="F23" s="28">
        <v>0</v>
      </c>
      <c r="G23" s="28">
        <v>46062.76</v>
      </c>
      <c r="H23" s="29">
        <f t="shared" si="0"/>
        <v>46062.76</v>
      </c>
      <c r="I23" s="53" t="s">
        <v>102</v>
      </c>
    </row>
    <row r="24" s="1" customFormat="1" spans="1:9">
      <c r="A24" s="24"/>
      <c r="B24" s="25" t="s">
        <v>48</v>
      </c>
      <c r="C24" s="26" t="s">
        <v>103</v>
      </c>
      <c r="D24" s="27" t="s">
        <v>104</v>
      </c>
      <c r="E24" s="27" t="s">
        <v>105</v>
      </c>
      <c r="F24" s="28">
        <v>800</v>
      </c>
      <c r="G24" s="28">
        <v>4040.32</v>
      </c>
      <c r="H24" s="29">
        <f t="shared" si="0"/>
        <v>4840.32</v>
      </c>
      <c r="I24" s="53" t="s">
        <v>102</v>
      </c>
    </row>
    <row r="25" s="1" customFormat="1" spans="1:9">
      <c r="A25" s="24"/>
      <c r="B25" s="45" t="s">
        <v>48</v>
      </c>
      <c r="C25" s="46" t="s">
        <v>103</v>
      </c>
      <c r="D25" s="47" t="s">
        <v>106</v>
      </c>
      <c r="E25" s="47" t="s">
        <v>107</v>
      </c>
      <c r="F25" s="28">
        <v>3000</v>
      </c>
      <c r="G25" s="28">
        <v>11765.68</v>
      </c>
      <c r="H25" s="29">
        <f t="shared" si="0"/>
        <v>14765.68</v>
      </c>
      <c r="I25" s="53" t="s">
        <v>102</v>
      </c>
    </row>
    <row r="26" s="1" customFormat="1" spans="1:9">
      <c r="A26" s="24"/>
      <c r="B26" s="25" t="s">
        <v>48</v>
      </c>
      <c r="C26" s="26" t="s">
        <v>108</v>
      </c>
      <c r="D26" s="27" t="s">
        <v>109</v>
      </c>
      <c r="E26" s="27" t="s">
        <v>110</v>
      </c>
      <c r="F26" s="28">
        <v>2800</v>
      </c>
      <c r="G26" s="28">
        <v>13750.28</v>
      </c>
      <c r="H26" s="29">
        <f t="shared" si="0"/>
        <v>16550.28</v>
      </c>
      <c r="I26" s="53" t="s">
        <v>102</v>
      </c>
    </row>
    <row r="27" s="1" customFormat="1" spans="1:9">
      <c r="A27" s="24"/>
      <c r="B27" s="25" t="s">
        <v>48</v>
      </c>
      <c r="C27" s="26" t="s">
        <v>111</v>
      </c>
      <c r="D27" s="27">
        <v>19940116</v>
      </c>
      <c r="E27" s="27" t="s">
        <v>112</v>
      </c>
      <c r="F27" s="28">
        <v>1000</v>
      </c>
      <c r="G27" s="28">
        <v>3532.72</v>
      </c>
      <c r="H27" s="29">
        <f t="shared" si="0"/>
        <v>4532.72</v>
      </c>
      <c r="I27" s="53" t="s">
        <v>102</v>
      </c>
    </row>
    <row r="28" s="1" customFormat="1" spans="1:9">
      <c r="A28" s="24"/>
      <c r="B28" s="25" t="s">
        <v>48</v>
      </c>
      <c r="C28" s="26" t="s">
        <v>113</v>
      </c>
      <c r="D28" s="27" t="s">
        <v>114</v>
      </c>
      <c r="E28" s="27" t="s">
        <v>115</v>
      </c>
      <c r="F28" s="28">
        <v>1000</v>
      </c>
      <c r="G28" s="28">
        <v>4665.15</v>
      </c>
      <c r="H28" s="29">
        <f t="shared" si="0"/>
        <v>5665.15</v>
      </c>
      <c r="I28" s="53" t="s">
        <v>102</v>
      </c>
    </row>
    <row r="29" s="1" customFormat="1" spans="1:9">
      <c r="A29" s="24"/>
      <c r="B29" s="25" t="s">
        <v>48</v>
      </c>
      <c r="C29" s="26" t="s">
        <v>116</v>
      </c>
      <c r="D29" s="27" t="s">
        <v>117</v>
      </c>
      <c r="E29" s="27" t="s">
        <v>118</v>
      </c>
      <c r="F29" s="28">
        <v>0</v>
      </c>
      <c r="G29" s="28">
        <v>10954.04</v>
      </c>
      <c r="H29" s="29">
        <f t="shared" si="0"/>
        <v>10954.04</v>
      </c>
      <c r="I29" s="53" t="s">
        <v>102</v>
      </c>
    </row>
    <row r="30" s="1" customFormat="1" spans="1:9">
      <c r="A30" s="24"/>
      <c r="B30" s="25" t="s">
        <v>48</v>
      </c>
      <c r="C30" s="26" t="s">
        <v>119</v>
      </c>
      <c r="D30" s="27" t="s">
        <v>120</v>
      </c>
      <c r="E30" s="27">
        <v>19960920</v>
      </c>
      <c r="F30" s="28">
        <v>30000</v>
      </c>
      <c r="G30" s="28">
        <v>93515.81</v>
      </c>
      <c r="H30" s="29">
        <f t="shared" si="0"/>
        <v>123515.81</v>
      </c>
      <c r="I30" s="53" t="s">
        <v>35</v>
      </c>
    </row>
    <row r="31" s="1" customFormat="1" spans="1:9">
      <c r="A31" s="24"/>
      <c r="B31" s="25" t="s">
        <v>121</v>
      </c>
      <c r="C31" s="26" t="s">
        <v>122</v>
      </c>
      <c r="D31" s="27" t="s">
        <v>123</v>
      </c>
      <c r="E31" s="27">
        <v>19960219</v>
      </c>
      <c r="F31" s="28">
        <v>24000</v>
      </c>
      <c r="G31" s="28">
        <v>83498.26</v>
      </c>
      <c r="H31" s="29">
        <f t="shared" si="0"/>
        <v>107498.26</v>
      </c>
      <c r="I31" s="53" t="s">
        <v>124</v>
      </c>
    </row>
    <row r="32" s="1" customFormat="1" spans="1:9">
      <c r="A32" s="24"/>
      <c r="B32" s="25" t="s">
        <v>48</v>
      </c>
      <c r="C32" s="26" t="s">
        <v>125</v>
      </c>
      <c r="D32" s="27" t="s">
        <v>126</v>
      </c>
      <c r="E32" s="27" t="s">
        <v>78</v>
      </c>
      <c r="F32" s="28">
        <v>2000</v>
      </c>
      <c r="G32" s="28">
        <v>6913.9</v>
      </c>
      <c r="H32" s="29">
        <f t="shared" si="0"/>
        <v>8913.9</v>
      </c>
      <c r="I32" s="53" t="s">
        <v>124</v>
      </c>
    </row>
    <row r="33" s="1" customFormat="1" spans="1:9">
      <c r="A33" s="24"/>
      <c r="B33" s="25" t="s">
        <v>48</v>
      </c>
      <c r="C33" s="26" t="s">
        <v>127</v>
      </c>
      <c r="D33" s="27" t="s">
        <v>128</v>
      </c>
      <c r="E33" s="27" t="s">
        <v>129</v>
      </c>
      <c r="F33" s="28">
        <v>3000</v>
      </c>
      <c r="G33" s="28">
        <v>10142.07</v>
      </c>
      <c r="H33" s="29">
        <f t="shared" si="0"/>
        <v>13142.07</v>
      </c>
      <c r="I33" s="53" t="s">
        <v>124</v>
      </c>
    </row>
    <row r="34" s="1" customFormat="1" spans="1:9">
      <c r="A34" s="24"/>
      <c r="B34" s="25" t="s">
        <v>48</v>
      </c>
      <c r="C34" s="26" t="s">
        <v>130</v>
      </c>
      <c r="D34" s="27" t="s">
        <v>131</v>
      </c>
      <c r="E34" s="27" t="s">
        <v>51</v>
      </c>
      <c r="F34" s="28">
        <v>19150</v>
      </c>
      <c r="G34" s="28">
        <v>57968.56</v>
      </c>
      <c r="H34" s="29">
        <f t="shared" si="0"/>
        <v>77118.56</v>
      </c>
      <c r="I34" s="53" t="s">
        <v>124</v>
      </c>
    </row>
    <row r="35" s="1" customFormat="1" spans="1:9">
      <c r="A35" s="24"/>
      <c r="B35" s="25" t="s">
        <v>48</v>
      </c>
      <c r="C35" s="26" t="s">
        <v>132</v>
      </c>
      <c r="D35" s="27" t="s">
        <v>133</v>
      </c>
      <c r="E35" s="27" t="s">
        <v>134</v>
      </c>
      <c r="F35" s="28">
        <v>28000</v>
      </c>
      <c r="G35" s="28">
        <v>68268.07</v>
      </c>
      <c r="H35" s="29">
        <f t="shared" si="0"/>
        <v>96268.07</v>
      </c>
      <c r="I35" s="53" t="s">
        <v>124</v>
      </c>
    </row>
    <row r="36" s="1" customFormat="1" spans="1:9">
      <c r="A36" s="24"/>
      <c r="B36" s="25" t="s">
        <v>48</v>
      </c>
      <c r="C36" s="26" t="s">
        <v>135</v>
      </c>
      <c r="D36" s="27" t="s">
        <v>136</v>
      </c>
      <c r="E36" s="27" t="s">
        <v>137</v>
      </c>
      <c r="F36" s="28">
        <v>8000</v>
      </c>
      <c r="G36" s="28">
        <v>16462.36</v>
      </c>
      <c r="H36" s="29">
        <f t="shared" si="0"/>
        <v>24462.36</v>
      </c>
      <c r="I36" s="53" t="s">
        <v>124</v>
      </c>
    </row>
    <row r="37" s="1" customFormat="1" spans="1:9">
      <c r="A37" s="24"/>
      <c r="B37" s="25" t="s">
        <v>48</v>
      </c>
      <c r="C37" s="26" t="s">
        <v>79</v>
      </c>
      <c r="D37" s="27" t="s">
        <v>138</v>
      </c>
      <c r="E37" s="27" t="s">
        <v>139</v>
      </c>
      <c r="F37" s="28">
        <v>3000</v>
      </c>
      <c r="G37" s="28">
        <v>13946.43</v>
      </c>
      <c r="H37" s="29">
        <f t="shared" si="0"/>
        <v>16946.43</v>
      </c>
      <c r="I37" s="53" t="s">
        <v>124</v>
      </c>
    </row>
    <row r="38" s="1" customFormat="1" spans="1:9">
      <c r="A38" s="24"/>
      <c r="B38" s="25" t="s">
        <v>48</v>
      </c>
      <c r="C38" s="26" t="s">
        <v>140</v>
      </c>
      <c r="D38" s="27" t="s">
        <v>141</v>
      </c>
      <c r="E38" s="27">
        <v>19961231</v>
      </c>
      <c r="F38" s="28">
        <v>50000</v>
      </c>
      <c r="G38" s="28">
        <v>161540.68</v>
      </c>
      <c r="H38" s="29">
        <f t="shared" si="0"/>
        <v>211540.68</v>
      </c>
      <c r="I38" s="53" t="s">
        <v>142</v>
      </c>
    </row>
    <row r="39" s="1" customFormat="1" spans="1:9">
      <c r="A39" s="24"/>
      <c r="B39" s="25" t="s">
        <v>48</v>
      </c>
      <c r="C39" s="26" t="s">
        <v>143</v>
      </c>
      <c r="D39" s="27" t="s">
        <v>144</v>
      </c>
      <c r="E39" s="27" t="s">
        <v>145</v>
      </c>
      <c r="F39" s="28">
        <v>20000</v>
      </c>
      <c r="G39" s="28">
        <v>32036.65</v>
      </c>
      <c r="H39" s="29">
        <f t="shared" si="0"/>
        <v>52036.65</v>
      </c>
      <c r="I39" s="53" t="s">
        <v>142</v>
      </c>
    </row>
    <row r="40" s="1" customFormat="1" spans="1:9">
      <c r="A40" s="24"/>
      <c r="B40" s="25" t="s">
        <v>48</v>
      </c>
      <c r="C40" s="26" t="s">
        <v>146</v>
      </c>
      <c r="D40" s="27">
        <v>19970531</v>
      </c>
      <c r="E40" s="27" t="s">
        <v>147</v>
      </c>
      <c r="F40" s="28">
        <v>20000</v>
      </c>
      <c r="G40" s="28">
        <v>46867.26</v>
      </c>
      <c r="H40" s="29">
        <f t="shared" si="0"/>
        <v>66867.26</v>
      </c>
      <c r="I40" s="53" t="s">
        <v>142</v>
      </c>
    </row>
    <row r="41" s="1" customFormat="1" spans="1:9">
      <c r="A41" s="24"/>
      <c r="B41" s="25" t="s">
        <v>48</v>
      </c>
      <c r="C41" s="26" t="s">
        <v>148</v>
      </c>
      <c r="D41" s="27" t="s">
        <v>149</v>
      </c>
      <c r="E41" s="27" t="s">
        <v>145</v>
      </c>
      <c r="F41" s="28">
        <v>17900</v>
      </c>
      <c r="G41" s="28">
        <v>54184.59</v>
      </c>
      <c r="H41" s="29">
        <f t="shared" si="0"/>
        <v>72084.59</v>
      </c>
      <c r="I41" s="53" t="s">
        <v>150</v>
      </c>
    </row>
    <row r="42" s="1" customFormat="1" spans="1:9">
      <c r="A42" s="24"/>
      <c r="B42" s="33" t="s">
        <v>61</v>
      </c>
      <c r="C42" s="34" t="s">
        <v>151</v>
      </c>
      <c r="D42" s="35" t="s">
        <v>152</v>
      </c>
      <c r="E42" s="35" t="s">
        <v>153</v>
      </c>
      <c r="F42" s="28">
        <v>20000</v>
      </c>
      <c r="G42" s="28">
        <v>72864.24</v>
      </c>
      <c r="H42" s="29">
        <f t="shared" si="0"/>
        <v>92864.24</v>
      </c>
      <c r="I42" s="53" t="s">
        <v>154</v>
      </c>
    </row>
    <row r="43" s="1" customFormat="1" spans="1:9">
      <c r="A43" s="24"/>
      <c r="B43" s="33" t="s">
        <v>61</v>
      </c>
      <c r="C43" s="34" t="s">
        <v>155</v>
      </c>
      <c r="D43" s="35" t="s">
        <v>156</v>
      </c>
      <c r="E43" s="35" t="s">
        <v>91</v>
      </c>
      <c r="F43" s="28">
        <v>10000</v>
      </c>
      <c r="G43" s="28">
        <v>36324.59</v>
      </c>
      <c r="H43" s="29">
        <f t="shared" si="0"/>
        <v>46324.59</v>
      </c>
      <c r="I43" s="53" t="s">
        <v>157</v>
      </c>
    </row>
    <row r="44" s="1" customFormat="1" spans="1:9">
      <c r="A44" s="24"/>
      <c r="B44" s="41" t="s">
        <v>61</v>
      </c>
      <c r="C44" s="42" t="s">
        <v>155</v>
      </c>
      <c r="D44" s="43" t="s">
        <v>158</v>
      </c>
      <c r="E44" s="43" t="s">
        <v>78</v>
      </c>
      <c r="F44" s="28">
        <v>9000</v>
      </c>
      <c r="G44" s="28">
        <v>32473.29</v>
      </c>
      <c r="H44" s="29">
        <f t="shared" si="0"/>
        <v>41473.29</v>
      </c>
      <c r="I44" s="53" t="s">
        <v>157</v>
      </c>
    </row>
    <row r="45" s="1" customFormat="1" spans="1:9">
      <c r="A45" s="24"/>
      <c r="B45" s="30" t="s">
        <v>159</v>
      </c>
      <c r="C45" s="31" t="s">
        <v>160</v>
      </c>
      <c r="D45" s="32" t="s">
        <v>161</v>
      </c>
      <c r="E45" s="32" t="s">
        <v>162</v>
      </c>
      <c r="F45" s="28">
        <v>40000</v>
      </c>
      <c r="G45" s="28">
        <v>121059.48</v>
      </c>
      <c r="H45" s="29">
        <f t="shared" si="0"/>
        <v>161059.48</v>
      </c>
      <c r="I45" s="53" t="s">
        <v>163</v>
      </c>
    </row>
    <row r="46" s="1" customFormat="1" spans="1:9">
      <c r="A46" s="24"/>
      <c r="B46" s="25" t="s">
        <v>121</v>
      </c>
      <c r="C46" s="26" t="s">
        <v>164</v>
      </c>
      <c r="D46" s="27" t="s">
        <v>165</v>
      </c>
      <c r="E46" s="27" t="s">
        <v>166</v>
      </c>
      <c r="F46" s="28">
        <v>20000</v>
      </c>
      <c r="G46" s="28">
        <v>53703.14</v>
      </c>
      <c r="H46" s="29">
        <f t="shared" si="0"/>
        <v>73703.14</v>
      </c>
      <c r="I46" s="53" t="s">
        <v>167</v>
      </c>
    </row>
    <row r="47" s="1" customFormat="1" spans="1:9">
      <c r="A47" s="24"/>
      <c r="B47" s="48" t="s">
        <v>57</v>
      </c>
      <c r="C47" s="44" t="s">
        <v>164</v>
      </c>
      <c r="D47" s="49" t="s">
        <v>168</v>
      </c>
      <c r="E47" s="49" t="s">
        <v>169</v>
      </c>
      <c r="F47" s="28">
        <v>50000</v>
      </c>
      <c r="G47" s="28">
        <v>134257.96</v>
      </c>
      <c r="H47" s="29">
        <f t="shared" si="0"/>
        <v>184257.96</v>
      </c>
      <c r="I47" s="53" t="s">
        <v>167</v>
      </c>
    </row>
    <row r="48" s="1" customFormat="1" spans="1:9">
      <c r="A48" s="24"/>
      <c r="B48" s="25" t="s">
        <v>48</v>
      </c>
      <c r="C48" s="26" t="s">
        <v>170</v>
      </c>
      <c r="D48" s="27" t="s">
        <v>59</v>
      </c>
      <c r="E48" s="27" t="s">
        <v>171</v>
      </c>
      <c r="F48" s="28">
        <v>20000</v>
      </c>
      <c r="G48" s="28">
        <v>50476.93</v>
      </c>
      <c r="H48" s="29">
        <f t="shared" si="0"/>
        <v>70476.93</v>
      </c>
      <c r="I48" s="53" t="s">
        <v>172</v>
      </c>
    </row>
    <row r="49" s="1" customFormat="1" spans="1:9">
      <c r="A49" s="24"/>
      <c r="B49" s="30" t="s">
        <v>173</v>
      </c>
      <c r="C49" s="31" t="s">
        <v>174</v>
      </c>
      <c r="D49" s="32" t="s">
        <v>175</v>
      </c>
      <c r="E49" s="32" t="s">
        <v>176</v>
      </c>
      <c r="F49" s="28">
        <v>40000</v>
      </c>
      <c r="G49" s="28">
        <v>121059.48</v>
      </c>
      <c r="H49" s="29">
        <f t="shared" si="0"/>
        <v>161059.48</v>
      </c>
      <c r="I49" s="53" t="s">
        <v>177</v>
      </c>
    </row>
    <row r="50" s="1" customFormat="1" spans="1:9">
      <c r="A50" s="24"/>
      <c r="B50" s="41" t="s">
        <v>178</v>
      </c>
      <c r="C50" s="42" t="s">
        <v>174</v>
      </c>
      <c r="D50" s="43" t="s">
        <v>179</v>
      </c>
      <c r="E50" s="43" t="s">
        <v>162</v>
      </c>
      <c r="F50" s="28">
        <v>20000</v>
      </c>
      <c r="G50" s="28">
        <v>58837.1</v>
      </c>
      <c r="H50" s="29">
        <f t="shared" si="0"/>
        <v>78837.1</v>
      </c>
      <c r="I50" s="53" t="s">
        <v>177</v>
      </c>
    </row>
    <row r="51" s="1" customFormat="1" spans="1:9">
      <c r="A51" s="24"/>
      <c r="B51" s="25" t="s">
        <v>48</v>
      </c>
      <c r="C51" s="26" t="s">
        <v>180</v>
      </c>
      <c r="D51" s="27" t="s">
        <v>181</v>
      </c>
      <c r="E51" s="27" t="s">
        <v>145</v>
      </c>
      <c r="F51" s="28">
        <v>5000</v>
      </c>
      <c r="G51" s="28">
        <v>12574.3</v>
      </c>
      <c r="H51" s="29">
        <f t="shared" si="0"/>
        <v>17574.3</v>
      </c>
      <c r="I51" s="53" t="s">
        <v>157</v>
      </c>
    </row>
    <row r="52" s="1" customFormat="1" spans="1:9">
      <c r="A52" s="24"/>
      <c r="B52" s="25" t="s">
        <v>48</v>
      </c>
      <c r="C52" s="26" t="s">
        <v>182</v>
      </c>
      <c r="D52" s="27" t="s">
        <v>183</v>
      </c>
      <c r="E52" s="27" t="s">
        <v>184</v>
      </c>
      <c r="F52" s="28">
        <v>180000</v>
      </c>
      <c r="G52" s="28">
        <v>376450.54</v>
      </c>
      <c r="H52" s="29">
        <f t="shared" si="0"/>
        <v>556450.54</v>
      </c>
      <c r="I52" s="53" t="s">
        <v>185</v>
      </c>
    </row>
    <row r="53" s="1" customFormat="1" spans="1:9">
      <c r="A53" s="24"/>
      <c r="B53" s="25" t="s">
        <v>48</v>
      </c>
      <c r="C53" s="26" t="s">
        <v>186</v>
      </c>
      <c r="D53" s="27" t="s">
        <v>187</v>
      </c>
      <c r="E53" s="27" t="s">
        <v>145</v>
      </c>
      <c r="F53" s="28">
        <v>30000</v>
      </c>
      <c r="G53" s="28">
        <v>95619.9</v>
      </c>
      <c r="H53" s="29">
        <f t="shared" si="0"/>
        <v>125619.9</v>
      </c>
      <c r="I53" s="53" t="s">
        <v>185</v>
      </c>
    </row>
    <row r="54" s="1" customFormat="1" spans="1:9">
      <c r="A54" s="24"/>
      <c r="B54" s="25" t="s">
        <v>48</v>
      </c>
      <c r="C54" s="26" t="s">
        <v>188</v>
      </c>
      <c r="D54" s="27" t="s">
        <v>189</v>
      </c>
      <c r="E54" s="27" t="s">
        <v>190</v>
      </c>
      <c r="F54" s="28">
        <v>10000</v>
      </c>
      <c r="G54" s="28">
        <v>28988.39</v>
      </c>
      <c r="H54" s="29">
        <f t="shared" si="0"/>
        <v>38988.39</v>
      </c>
      <c r="I54" s="53" t="s">
        <v>185</v>
      </c>
    </row>
    <row r="55" s="1" customFormat="1" spans="1:9">
      <c r="A55" s="24"/>
      <c r="B55" s="25" t="s">
        <v>48</v>
      </c>
      <c r="C55" s="26" t="s">
        <v>191</v>
      </c>
      <c r="D55" s="27" t="s">
        <v>192</v>
      </c>
      <c r="E55" s="27" t="s">
        <v>193</v>
      </c>
      <c r="F55" s="28">
        <v>8000</v>
      </c>
      <c r="G55" s="28">
        <v>23920.89</v>
      </c>
      <c r="H55" s="29">
        <f t="shared" si="0"/>
        <v>31920.89</v>
      </c>
      <c r="I55" s="53" t="s">
        <v>185</v>
      </c>
    </row>
    <row r="56" s="1" customFormat="1" spans="1:9">
      <c r="A56" s="24"/>
      <c r="B56" s="25" t="s">
        <v>48</v>
      </c>
      <c r="C56" s="26" t="s">
        <v>194</v>
      </c>
      <c r="D56" s="27">
        <v>19950919</v>
      </c>
      <c r="E56" s="27" t="s">
        <v>134</v>
      </c>
      <c r="F56" s="28">
        <v>20000</v>
      </c>
      <c r="G56" s="28">
        <v>40998.08</v>
      </c>
      <c r="H56" s="29">
        <f t="shared" si="0"/>
        <v>60998.08</v>
      </c>
      <c r="I56" s="53" t="s">
        <v>185</v>
      </c>
    </row>
    <row r="57" s="1" customFormat="1" spans="1:9">
      <c r="A57" s="24"/>
      <c r="B57" s="33" t="s">
        <v>178</v>
      </c>
      <c r="C57" s="34" t="s">
        <v>195</v>
      </c>
      <c r="D57" s="35" t="s">
        <v>196</v>
      </c>
      <c r="E57" s="35" t="s">
        <v>197</v>
      </c>
      <c r="F57" s="28">
        <v>28500</v>
      </c>
      <c r="G57" s="28">
        <v>88889.03</v>
      </c>
      <c r="H57" s="29">
        <f t="shared" si="0"/>
        <v>117389.03</v>
      </c>
      <c r="I57" s="53" t="s">
        <v>185</v>
      </c>
    </row>
    <row r="58" s="1" customFormat="1" spans="1:9">
      <c r="A58" s="24"/>
      <c r="B58" s="41" t="s">
        <v>178</v>
      </c>
      <c r="C58" s="42" t="s">
        <v>195</v>
      </c>
      <c r="D58" s="43" t="s">
        <v>198</v>
      </c>
      <c r="E58" s="43" t="s">
        <v>76</v>
      </c>
      <c r="F58" s="28">
        <v>5000</v>
      </c>
      <c r="G58" s="28">
        <v>15132.45</v>
      </c>
      <c r="H58" s="29">
        <f t="shared" si="0"/>
        <v>20132.45</v>
      </c>
      <c r="I58" s="53" t="s">
        <v>185</v>
      </c>
    </row>
    <row r="59" s="1" customFormat="1" spans="1:9">
      <c r="A59" s="24"/>
      <c r="B59" s="30" t="s">
        <v>159</v>
      </c>
      <c r="C59" s="31" t="s">
        <v>199</v>
      </c>
      <c r="D59" s="32" t="s">
        <v>200</v>
      </c>
      <c r="E59" s="32" t="s">
        <v>201</v>
      </c>
      <c r="F59" s="28">
        <v>4271.11</v>
      </c>
      <c r="G59" s="28">
        <v>19000.41622</v>
      </c>
      <c r="H59" s="29">
        <f t="shared" si="0"/>
        <v>23271.52622</v>
      </c>
      <c r="I59" s="53" t="s">
        <v>202</v>
      </c>
    </row>
    <row r="60" s="1" customFormat="1" spans="1:9">
      <c r="A60" s="24"/>
      <c r="B60" s="30" t="s">
        <v>159</v>
      </c>
      <c r="C60" s="31" t="s">
        <v>203</v>
      </c>
      <c r="D60" s="32" t="s">
        <v>204</v>
      </c>
      <c r="E60" s="32" t="s">
        <v>205</v>
      </c>
      <c r="F60" s="28">
        <v>7500</v>
      </c>
      <c r="G60" s="28">
        <v>32914.13</v>
      </c>
      <c r="H60" s="29">
        <f t="shared" si="0"/>
        <v>40414.13</v>
      </c>
      <c r="I60" s="53" t="s">
        <v>202</v>
      </c>
    </row>
    <row r="61" s="1" customFormat="1" spans="1:9">
      <c r="A61" s="24"/>
      <c r="B61" s="48" t="s">
        <v>159</v>
      </c>
      <c r="C61" s="44" t="s">
        <v>203</v>
      </c>
      <c r="D61" s="49" t="s">
        <v>206</v>
      </c>
      <c r="E61" s="49" t="s">
        <v>78</v>
      </c>
      <c r="F61" s="28">
        <v>7393</v>
      </c>
      <c r="G61" s="28">
        <v>26267.006</v>
      </c>
      <c r="H61" s="29">
        <f t="shared" si="0"/>
        <v>33660.006</v>
      </c>
      <c r="I61" s="53" t="s">
        <v>202</v>
      </c>
    </row>
    <row r="62" s="1" customFormat="1" spans="1:9">
      <c r="A62" s="24"/>
      <c r="B62" s="30" t="s">
        <v>159</v>
      </c>
      <c r="C62" s="31" t="s">
        <v>207</v>
      </c>
      <c r="D62" s="32">
        <v>19880906</v>
      </c>
      <c r="E62" s="32">
        <v>19881220</v>
      </c>
      <c r="F62" s="28">
        <v>2500</v>
      </c>
      <c r="G62" s="28">
        <v>11545.39</v>
      </c>
      <c r="H62" s="29">
        <f t="shared" si="0"/>
        <v>14045.39</v>
      </c>
      <c r="I62" s="53" t="s">
        <v>202</v>
      </c>
    </row>
    <row r="63" s="1" customFormat="1" spans="1:9">
      <c r="A63" s="24"/>
      <c r="B63" s="30" t="s">
        <v>173</v>
      </c>
      <c r="C63" s="31" t="s">
        <v>208</v>
      </c>
      <c r="D63" s="32" t="s">
        <v>209</v>
      </c>
      <c r="E63" s="32" t="s">
        <v>210</v>
      </c>
      <c r="F63" s="28">
        <v>9000</v>
      </c>
      <c r="G63" s="28">
        <v>45968.84</v>
      </c>
      <c r="H63" s="29">
        <f t="shared" si="0"/>
        <v>54968.84</v>
      </c>
      <c r="I63" s="53" t="s">
        <v>211</v>
      </c>
    </row>
    <row r="64" s="1" customFormat="1" spans="1:9">
      <c r="A64" s="24"/>
      <c r="B64" s="33" t="s">
        <v>61</v>
      </c>
      <c r="C64" s="34" t="s">
        <v>212</v>
      </c>
      <c r="D64" s="35" t="s">
        <v>213</v>
      </c>
      <c r="E64" s="35" t="s">
        <v>214</v>
      </c>
      <c r="F64" s="28">
        <v>30000</v>
      </c>
      <c r="G64" s="28">
        <v>90808.59</v>
      </c>
      <c r="H64" s="29">
        <f t="shared" si="0"/>
        <v>120808.59</v>
      </c>
      <c r="I64" s="53" t="s">
        <v>215</v>
      </c>
    </row>
    <row r="65" s="1" customFormat="1" spans="1:9">
      <c r="A65" s="24"/>
      <c r="B65" s="30" t="s">
        <v>57</v>
      </c>
      <c r="C65" s="31" t="s">
        <v>216</v>
      </c>
      <c r="D65" s="32" t="s">
        <v>67</v>
      </c>
      <c r="E65" s="32" t="s">
        <v>169</v>
      </c>
      <c r="F65" s="28">
        <v>14000</v>
      </c>
      <c r="G65" s="28">
        <v>44760.06</v>
      </c>
      <c r="H65" s="29">
        <f t="shared" si="0"/>
        <v>58760.06</v>
      </c>
      <c r="I65" s="53" t="s">
        <v>217</v>
      </c>
    </row>
    <row r="66" s="1" customFormat="1" spans="1:9">
      <c r="A66" s="24"/>
      <c r="B66" s="30" t="s">
        <v>57</v>
      </c>
      <c r="C66" s="31" t="s">
        <v>218</v>
      </c>
      <c r="D66" s="32" t="s">
        <v>219</v>
      </c>
      <c r="E66" s="32" t="s">
        <v>220</v>
      </c>
      <c r="F66" s="28">
        <v>5000</v>
      </c>
      <c r="G66" s="28">
        <v>19272.77</v>
      </c>
      <c r="H66" s="29">
        <f t="shared" si="0"/>
        <v>24272.77</v>
      </c>
      <c r="I66" s="53" t="s">
        <v>217</v>
      </c>
    </row>
    <row r="67" s="1" customFormat="1" spans="1:9">
      <c r="A67" s="24"/>
      <c r="B67" s="30" t="s">
        <v>178</v>
      </c>
      <c r="C67" s="31" t="s">
        <v>221</v>
      </c>
      <c r="D67" s="32" t="s">
        <v>222</v>
      </c>
      <c r="E67" s="32" t="s">
        <v>223</v>
      </c>
      <c r="F67" s="28">
        <v>1000</v>
      </c>
      <c r="G67" s="28">
        <v>10357.5</v>
      </c>
      <c r="H67" s="29">
        <f t="shared" si="0"/>
        <v>11357.5</v>
      </c>
      <c r="I67" s="53" t="s">
        <v>224</v>
      </c>
    </row>
    <row r="68" s="1" customFormat="1" spans="1:9">
      <c r="A68" s="24"/>
      <c r="B68" s="33" t="s">
        <v>178</v>
      </c>
      <c r="C68" s="34" t="s">
        <v>225</v>
      </c>
      <c r="D68" s="35" t="s">
        <v>226</v>
      </c>
      <c r="E68" s="35" t="s">
        <v>227</v>
      </c>
      <c r="F68" s="28">
        <v>9500</v>
      </c>
      <c r="G68" s="28">
        <v>31480.4</v>
      </c>
      <c r="H68" s="29">
        <f t="shared" si="0"/>
        <v>40980.4</v>
      </c>
      <c r="I68" s="53" t="s">
        <v>224</v>
      </c>
    </row>
    <row r="69" s="1" customFormat="1" spans="1:9">
      <c r="A69" s="24"/>
      <c r="B69" s="33" t="s">
        <v>178</v>
      </c>
      <c r="C69" s="34" t="s">
        <v>228</v>
      </c>
      <c r="D69" s="35" t="s">
        <v>229</v>
      </c>
      <c r="E69" s="35" t="s">
        <v>96</v>
      </c>
      <c r="F69" s="28">
        <v>18500</v>
      </c>
      <c r="G69" s="28">
        <v>50393.77</v>
      </c>
      <c r="H69" s="29">
        <f>F69+G69</f>
        <v>68893.77</v>
      </c>
      <c r="I69" s="53" t="s">
        <v>224</v>
      </c>
    </row>
    <row r="70" s="1" customFormat="1" ht="15" spans="1:9">
      <c r="A70" s="54"/>
      <c r="B70" s="55" t="s">
        <v>13</v>
      </c>
      <c r="C70" s="56"/>
      <c r="D70" s="56"/>
      <c r="E70" s="56"/>
      <c r="F70" s="57">
        <f t="shared" ref="F70:H70" si="1">SUM(F5:F69)</f>
        <v>1360313.63</v>
      </c>
      <c r="G70" s="57">
        <f t="shared" si="1"/>
        <v>4018964.51926</v>
      </c>
      <c r="H70" s="57">
        <f t="shared" si="1"/>
        <v>5379278.14926</v>
      </c>
      <c r="I70" s="58"/>
    </row>
  </sheetData>
  <mergeCells count="10">
    <mergeCell ref="A1:H1"/>
    <mergeCell ref="A2:D2"/>
    <mergeCell ref="E2:G2"/>
    <mergeCell ref="F3:H3"/>
    <mergeCell ref="A3:A4"/>
    <mergeCell ref="B3:B4"/>
    <mergeCell ref="C3:C4"/>
    <mergeCell ref="D3:D4"/>
    <mergeCell ref="E3:E4"/>
    <mergeCell ref="I3:I4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联社公职人员公告</vt:lpstr>
      <vt:lpstr>铸都公职人员公告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2022-03-01T03:18:54Z</dcterms:created>
  <dcterms:modified xsi:type="dcterms:W3CDTF">2022-03-01T03:20:47Z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</Properties>
</file>