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3"/>
  </bookViews>
  <sheets>
    <sheet name="封面" sheetId="1" r:id="rId1"/>
    <sheet name="初审提交复审情况汇总表" sheetId="2" r:id="rId2"/>
    <sheet name="珊瑚街道" sheetId="3" r:id="rId3"/>
    <sheet name="Sheet1" sheetId="4" r:id="rId4"/>
  </sheets>
  <definedNames>
    <definedName name="_xlnm.Print_Titles" localSheetId="3">'Sheet1'!$1:$3</definedName>
  </definedNames>
  <calcPr fullCalcOnLoad="1"/>
</workbook>
</file>

<file path=xl/sharedStrings.xml><?xml version="1.0" encoding="utf-8"?>
<sst xmlns="http://schemas.openxmlformats.org/spreadsheetml/2006/main" count="1594" uniqueCount="419">
  <si>
    <t>冷水滩区金融物流园等三个项目联合指挥部
集体土地上安置人员资格认定复审汇总表</t>
  </si>
  <si>
    <t>（冷水滩区金融物流园等三个项目联合指挥部）</t>
  </si>
  <si>
    <t>冷水滩区金融物流园等三个项目联合指挥部
二○一九年十月二十二日</t>
  </si>
  <si>
    <t>冷水滩高科园集体土地上安置人员资格认定复审汇总表</t>
  </si>
  <si>
    <t xml:space="preserve">区房屋征收安置人员资格认定办公室复审(章)：                                                              审核日期：2019年12月13日                            </t>
  </si>
  <si>
    <t>序号</t>
  </si>
  <si>
    <t>户主
姓名</t>
  </si>
  <si>
    <t>联系电话</t>
  </si>
  <si>
    <t>申请安置人数</t>
  </si>
  <si>
    <t>安置人员姓名</t>
  </si>
  <si>
    <t>性别</t>
  </si>
  <si>
    <t>出生年月</t>
  </si>
  <si>
    <t>与户主关系</t>
  </si>
  <si>
    <t>户口性质</t>
  </si>
  <si>
    <t>本人身份</t>
  </si>
  <si>
    <t>身份证号码</t>
  </si>
  <si>
    <t>征收协议签订时间</t>
  </si>
  <si>
    <r>
      <t>征收主房面积（栋/m</t>
    </r>
    <r>
      <rPr>
        <vertAlign val="superscript"/>
        <sz val="12"/>
        <rFont val="宋体"/>
        <family val="0"/>
      </rPr>
      <t>2</t>
    </r>
    <r>
      <rPr>
        <sz val="12"/>
        <rFont val="宋体"/>
        <family val="0"/>
      </rPr>
      <t>）</t>
    </r>
  </si>
  <si>
    <t>房屋拆除时间</t>
  </si>
  <si>
    <t>是否在本组享有集体土地承包权</t>
  </si>
  <si>
    <t>是否享受本组集体经济收益分配</t>
  </si>
  <si>
    <t>是否在其他经济组织进行过安置</t>
  </si>
  <si>
    <t>户籍地址</t>
  </si>
  <si>
    <t>服务单位</t>
  </si>
  <si>
    <t>复审
意见</t>
  </si>
  <si>
    <t>备注</t>
  </si>
  <si>
    <t>蒋晶晶</t>
  </si>
  <si>
    <t>男</t>
  </si>
  <si>
    <t>1989年12月</t>
  </si>
  <si>
    <t>本人</t>
  </si>
  <si>
    <t>农村居民</t>
  </si>
  <si>
    <t>农民</t>
  </si>
  <si>
    <t>431103198912241619</t>
  </si>
  <si>
    <t>2017.9.4</t>
  </si>
  <si>
    <t>是</t>
  </si>
  <si>
    <t>否</t>
  </si>
  <si>
    <t>蒋家组</t>
  </si>
  <si>
    <t>四丘田社区蒋家组</t>
  </si>
  <si>
    <t>富达家园</t>
  </si>
  <si>
    <t>蒋亮亮</t>
  </si>
  <si>
    <t>1986年06月</t>
  </si>
  <si>
    <t>431103198606091616</t>
  </si>
  <si>
    <t>胡丽洁</t>
  </si>
  <si>
    <t>女</t>
  </si>
  <si>
    <t>1989年11月</t>
  </si>
  <si>
    <t>妻</t>
  </si>
  <si>
    <t>431103198911010026</t>
  </si>
  <si>
    <t>蒋悠然</t>
  </si>
  <si>
    <t>2017年04月</t>
  </si>
  <si>
    <t>431103201704120040</t>
  </si>
  <si>
    <t>蒋秋华</t>
  </si>
  <si>
    <t>1962年07月</t>
  </si>
  <si>
    <t>43290219620716125X</t>
  </si>
  <si>
    <t>蒋北京</t>
  </si>
  <si>
    <t>1964年07月</t>
  </si>
  <si>
    <t>432902196407291622</t>
  </si>
  <si>
    <t>刘三元</t>
  </si>
  <si>
    <t>1953年02月</t>
  </si>
  <si>
    <t>432902195302021218</t>
  </si>
  <si>
    <t>蒋翠凤</t>
  </si>
  <si>
    <t>1955年06月</t>
  </si>
  <si>
    <t>431103195506251607</t>
  </si>
  <si>
    <t>刘顺国</t>
  </si>
  <si>
    <t>1983年08月</t>
  </si>
  <si>
    <t>次子</t>
  </si>
  <si>
    <t>432902198308171613</t>
  </si>
  <si>
    <t>张玲艳</t>
  </si>
  <si>
    <t>1987年06月</t>
  </si>
  <si>
    <t>儿媳</t>
  </si>
  <si>
    <t>431103198706301623</t>
  </si>
  <si>
    <t>刘若芝</t>
  </si>
  <si>
    <t>2008年01月</t>
  </si>
  <si>
    <t>孙女</t>
  </si>
  <si>
    <t>43110320080110016X</t>
  </si>
  <si>
    <t>刘晔霖</t>
  </si>
  <si>
    <t>2012年10月</t>
  </si>
  <si>
    <t>孙子</t>
  </si>
  <si>
    <t>431103201210290234</t>
  </si>
  <si>
    <t>刘卫国</t>
  </si>
  <si>
    <t>1973年10月</t>
  </si>
  <si>
    <t>43290219731013131X</t>
  </si>
  <si>
    <t>阳莲玉</t>
  </si>
  <si>
    <t>1976年12月</t>
  </si>
  <si>
    <t>432902197612268768</t>
  </si>
  <si>
    <t>刘旭晶</t>
  </si>
  <si>
    <t>1998年05月</t>
  </si>
  <si>
    <t>子</t>
  </si>
  <si>
    <t>431103199805271614</t>
  </si>
  <si>
    <t>刘  滢</t>
  </si>
  <si>
    <t>2002年06月</t>
  </si>
  <si>
    <t>431103200206051068</t>
  </si>
  <si>
    <t>蒋爱山</t>
  </si>
  <si>
    <t>唐诗雨</t>
  </si>
  <si>
    <t>外孙女</t>
  </si>
  <si>
    <t>431103201512080048</t>
  </si>
  <si>
    <t>2018.2.5</t>
  </si>
  <si>
    <t>大皮井组</t>
  </si>
  <si>
    <t>四丘田社区大皮井组</t>
  </si>
  <si>
    <t>安置小区</t>
  </si>
  <si>
    <r>
      <t xml:space="preserve">    填报说明：1.出生年月一栏：以户口簿或身份证或出生证为准。2.与户主关系一栏：填写夫妻、子女、祖孙、外祖孙。3.户口性质一栏：填写城镇居民、农村居民。4.本人身份一栏：填写农民、居民、学生、军人、公职人员等。5.征收协议签订时间一栏：以项目指挥部或乡镇（街道）与被征收人签订征收协议的时间为准。6.房屋拆除时间一栏：填写房屋实际拆除的时间。7.享有集体土地承包权、参与集体经济组织收益分配和是否在其它经济组织给予安置相关栏：填写“是”或“否”。8.户籍地址一栏：填写户口簿上的地址。9.服务单位一栏：农村居民填写到村组，学生填写学校名称，军人填写部队番号，有服务单位的填写单位名称。 
</t>
    </r>
    <r>
      <rPr>
        <b/>
        <sz val="14"/>
        <rFont val="宋体"/>
        <family val="0"/>
      </rPr>
      <t xml:space="preserve">     冷水滩区房屋征收安置人员资格认定办公室负责人签名：               </t>
    </r>
  </si>
  <si>
    <t>张光军</t>
  </si>
  <si>
    <t>唐玲</t>
  </si>
  <si>
    <t>43110319881016574X</t>
  </si>
  <si>
    <t>2018.9.26</t>
  </si>
  <si>
    <t>2018.10.7</t>
  </si>
  <si>
    <t>柏塘组</t>
  </si>
  <si>
    <t>水汲江村柏塘组</t>
  </si>
  <si>
    <t>金融物流园</t>
  </si>
  <si>
    <t>张博轩</t>
  </si>
  <si>
    <t>431103201408130033</t>
  </si>
  <si>
    <t>张博文</t>
  </si>
  <si>
    <t>431103201607020013</t>
  </si>
  <si>
    <t>魏嘉树</t>
  </si>
  <si>
    <t>外孙子</t>
  </si>
  <si>
    <t>431103200802010131</t>
  </si>
  <si>
    <t>魏嘉佑</t>
  </si>
  <si>
    <t>431103201612050057</t>
  </si>
  <si>
    <t>魏嘉名</t>
  </si>
  <si>
    <t>431103201812280033</t>
  </si>
  <si>
    <t>杨四九</t>
  </si>
  <si>
    <t>户主</t>
  </si>
  <si>
    <t>432902196410111215</t>
  </si>
  <si>
    <r>
      <t>2</t>
    </r>
    <r>
      <rPr>
        <sz val="10"/>
        <rFont val="宋体"/>
        <family val="0"/>
      </rPr>
      <t>018.10.7</t>
    </r>
  </si>
  <si>
    <t>张美君</t>
  </si>
  <si>
    <t>妻子</t>
  </si>
  <si>
    <t>432902196606181223</t>
  </si>
  <si>
    <t>杨晶</t>
  </si>
  <si>
    <t>长女</t>
  </si>
  <si>
    <t>43110319870808162X</t>
  </si>
  <si>
    <t>杨星</t>
  </si>
  <si>
    <t>二女</t>
  </si>
  <si>
    <t>431103198906271627</t>
  </si>
  <si>
    <t>杨程</t>
  </si>
  <si>
    <t>三女</t>
  </si>
  <si>
    <t>432903199007301620</t>
  </si>
  <si>
    <t>杨南</t>
  </si>
  <si>
    <t>431103199109211618</t>
  </si>
  <si>
    <t>陈彩霞</t>
  </si>
  <si>
    <t>432522199101141880</t>
  </si>
  <si>
    <t>杨洋美</t>
  </si>
  <si>
    <t>431103201505170045</t>
  </si>
  <si>
    <t>杨籽艺</t>
  </si>
  <si>
    <t>431103201711270127</t>
  </si>
  <si>
    <t>艾妙涵</t>
  </si>
  <si>
    <t>431103201404070045</t>
  </si>
  <si>
    <t>李美涵</t>
  </si>
  <si>
    <t>431103201709180085</t>
  </si>
  <si>
    <t>李俊诚</t>
  </si>
  <si>
    <t>431103201408180057</t>
  </si>
  <si>
    <t>龚越</t>
  </si>
  <si>
    <t>431103201703230096</t>
  </si>
  <si>
    <t>杨少波</t>
  </si>
  <si>
    <t>431103198301100016</t>
  </si>
  <si>
    <t>2018.9.21</t>
  </si>
  <si>
    <t>龚虹霏</t>
  </si>
  <si>
    <t>432902198110110025</t>
  </si>
  <si>
    <t>杨雅婷</t>
  </si>
  <si>
    <t>431103200507160145</t>
  </si>
  <si>
    <t>杨皓畅</t>
  </si>
  <si>
    <t>431103201609120018</t>
  </si>
  <si>
    <t>杨元发</t>
  </si>
  <si>
    <t>父亲</t>
  </si>
  <si>
    <t>432902195201141210</t>
  </si>
  <si>
    <t>吴秋妹</t>
  </si>
  <si>
    <t>母亲</t>
  </si>
  <si>
    <t>432902195502181646</t>
  </si>
  <si>
    <t>杨燕华</t>
  </si>
  <si>
    <t>姐姐</t>
  </si>
  <si>
    <t>432902197811121283</t>
  </si>
  <si>
    <t>莫桂湘念</t>
  </si>
  <si>
    <t>外甥女</t>
  </si>
  <si>
    <t>431103201311230619</t>
  </si>
  <si>
    <t xml:space="preserve">区土地和房屋征收事务中心复审(章)：                                       审核日期：2020年6月16日                            </t>
  </si>
  <si>
    <t>熊双寿</t>
  </si>
  <si>
    <t>1954年03月</t>
  </si>
  <si>
    <t>431103195403110094</t>
  </si>
  <si>
    <t>谷源社区秀井头组</t>
  </si>
  <si>
    <t>待定</t>
  </si>
  <si>
    <t>熊海林</t>
  </si>
  <si>
    <t>1983年12月</t>
  </si>
  <si>
    <t>432902198312171598</t>
  </si>
  <si>
    <t>通过</t>
  </si>
  <si>
    <t>胡丽娟</t>
  </si>
  <si>
    <t>1982年08月</t>
  </si>
  <si>
    <t>432922198208178162</t>
  </si>
  <si>
    <t>刘静静</t>
  </si>
  <si>
    <t>2012年04月</t>
  </si>
  <si>
    <t>431103201204260207</t>
  </si>
  <si>
    <t>刘历历</t>
  </si>
  <si>
    <t>431103201204260186</t>
  </si>
  <si>
    <t>刘凯文</t>
  </si>
  <si>
    <t>2016年11月</t>
  </si>
  <si>
    <t>431103201611110177</t>
  </si>
  <si>
    <t>熊孝军</t>
  </si>
  <si>
    <t>1981年02月</t>
  </si>
  <si>
    <t>432902198102121613</t>
  </si>
  <si>
    <t>李素玲</t>
  </si>
  <si>
    <t>1983年11月</t>
  </si>
  <si>
    <t>432902198311237823</t>
  </si>
  <si>
    <t>刘云</t>
  </si>
  <si>
    <t>2012年02月</t>
  </si>
  <si>
    <t>431103201202110029</t>
  </si>
  <si>
    <t>刘锋</t>
  </si>
  <si>
    <t>2006年09月</t>
  </si>
  <si>
    <t>43110320060907001X</t>
  </si>
  <si>
    <t>黎桂生</t>
  </si>
  <si>
    <t>1967年03月</t>
  </si>
  <si>
    <t>432902196703041214</t>
  </si>
  <si>
    <t>唐满秀</t>
  </si>
  <si>
    <t>1967年06月</t>
  </si>
  <si>
    <t>432902196706041623</t>
  </si>
  <si>
    <t>黎慧珍</t>
  </si>
  <si>
    <t>2007年06月</t>
  </si>
  <si>
    <t>431103200706120023</t>
  </si>
  <si>
    <t>黎辉军</t>
  </si>
  <si>
    <t>1990年03月</t>
  </si>
  <si>
    <t>431103199003241616</t>
  </si>
  <si>
    <t>王雯</t>
  </si>
  <si>
    <t>1992年04月</t>
  </si>
  <si>
    <t>431103199204160329</t>
  </si>
  <si>
    <t>黎芯辰</t>
  </si>
  <si>
    <t>2017年12月</t>
  </si>
  <si>
    <t>431103201712120024</t>
  </si>
  <si>
    <t>熊忠寿</t>
  </si>
  <si>
    <t>刘满玉</t>
  </si>
  <si>
    <t>1967年09月</t>
  </si>
  <si>
    <t>432902196709061224</t>
  </si>
  <si>
    <t>1968年09月</t>
  </si>
  <si>
    <t>夫</t>
  </si>
  <si>
    <t>432902196809011216</t>
  </si>
  <si>
    <t>刘继北</t>
  </si>
  <si>
    <t>1963年12月</t>
  </si>
  <si>
    <t>43290219631223123X</t>
  </si>
  <si>
    <t>胡彩云</t>
  </si>
  <si>
    <t>1963年01月</t>
  </si>
  <si>
    <t>432902196301161201</t>
  </si>
  <si>
    <t>刘鹏</t>
  </si>
  <si>
    <t>1990年08月</t>
  </si>
  <si>
    <t>431103199008211619</t>
  </si>
  <si>
    <t>唐莹</t>
  </si>
  <si>
    <t>1991年06月</t>
  </si>
  <si>
    <t>431103199106141829</t>
  </si>
  <si>
    <t>刘奕涵</t>
  </si>
  <si>
    <t>2015年11月</t>
  </si>
  <si>
    <t>431103201511160118</t>
  </si>
  <si>
    <t>刘奕辰</t>
  </si>
  <si>
    <t>2018年03月</t>
  </si>
  <si>
    <t>431103201803250094</t>
  </si>
  <si>
    <t>刘超</t>
  </si>
  <si>
    <t>1987年01月</t>
  </si>
  <si>
    <t>431103198701211612</t>
  </si>
  <si>
    <t>刘洋</t>
  </si>
  <si>
    <t>2011年08月</t>
  </si>
  <si>
    <t>431103201108060010</t>
  </si>
  <si>
    <t>刘博</t>
  </si>
  <si>
    <t>2013年02月</t>
  </si>
  <si>
    <t>431103201302240015</t>
  </si>
  <si>
    <t>杨艳艳</t>
  </si>
  <si>
    <t>1990年01月</t>
  </si>
  <si>
    <t>431103199001125726</t>
  </si>
  <si>
    <t>熊运庆</t>
  </si>
  <si>
    <t>1959年08月</t>
  </si>
  <si>
    <t>432902195908251210</t>
  </si>
  <si>
    <t>陈桂云</t>
  </si>
  <si>
    <t>1963年11月</t>
  </si>
  <si>
    <t>432902196311111228</t>
  </si>
  <si>
    <t>熊忠福</t>
  </si>
  <si>
    <t>1985年07月</t>
  </si>
  <si>
    <t>431103198507181616</t>
  </si>
  <si>
    <t>胡秀华</t>
  </si>
  <si>
    <t>1990年05月</t>
  </si>
  <si>
    <t>431123199005055824</t>
  </si>
  <si>
    <t>郭人铭</t>
  </si>
  <si>
    <t>2010年06月</t>
  </si>
  <si>
    <t>431103201006020018</t>
  </si>
  <si>
    <t>郭宣浩</t>
  </si>
  <si>
    <t>2012年01月</t>
  </si>
  <si>
    <t>431103201201260092</t>
  </si>
  <si>
    <t>熊艳</t>
  </si>
  <si>
    <t>431103198706281628</t>
  </si>
  <si>
    <t>暂不审</t>
  </si>
  <si>
    <t>吴林锋</t>
  </si>
  <si>
    <t>431103201302160074</t>
  </si>
  <si>
    <t>熊忠国</t>
  </si>
  <si>
    <t>1957年02月</t>
  </si>
  <si>
    <t>432902195702031212</t>
  </si>
  <si>
    <t>席美英</t>
  </si>
  <si>
    <t>1960年02月</t>
  </si>
  <si>
    <t>432902196002261222</t>
  </si>
  <si>
    <t>熊亚斌</t>
  </si>
  <si>
    <t>1986年01月</t>
  </si>
  <si>
    <t>431103198601248450</t>
  </si>
  <si>
    <t>熊丽玲</t>
  </si>
  <si>
    <t>431103198701195122</t>
  </si>
  <si>
    <t>刘廷轩</t>
  </si>
  <si>
    <t>2013年12月</t>
  </si>
  <si>
    <t>431103201312080078</t>
  </si>
  <si>
    <t>刘懿嘉</t>
  </si>
  <si>
    <t>2011年11月</t>
  </si>
  <si>
    <t>431103201111160020</t>
  </si>
  <si>
    <t>匡世强</t>
  </si>
  <si>
    <t>1965年05月</t>
  </si>
  <si>
    <t>432902196505011612</t>
  </si>
  <si>
    <t>文玉珍</t>
  </si>
  <si>
    <t>1968年10月</t>
  </si>
  <si>
    <t>432902196810121623</t>
  </si>
  <si>
    <t>匡恒奇</t>
  </si>
  <si>
    <t>2002年07月</t>
  </si>
  <si>
    <t>43110320020701017X</t>
  </si>
  <si>
    <t>匡梦琪</t>
  </si>
  <si>
    <t>1992年10月</t>
  </si>
  <si>
    <t>431103199210051604</t>
  </si>
  <si>
    <t>熊放新</t>
  </si>
  <si>
    <t>1976年02月</t>
  </si>
  <si>
    <t>43290219760212121X</t>
  </si>
  <si>
    <t>王芳芳</t>
  </si>
  <si>
    <t>1981年01月</t>
  </si>
  <si>
    <t>43292219810115454X</t>
  </si>
  <si>
    <t>熊飞扬</t>
  </si>
  <si>
    <t>2009年08月</t>
  </si>
  <si>
    <t>431103200908070079</t>
  </si>
  <si>
    <t>熊飞舞</t>
  </si>
  <si>
    <t>431103200908070087</t>
  </si>
  <si>
    <t>熊文红</t>
  </si>
  <si>
    <t>1966年10月</t>
  </si>
  <si>
    <t>432902196610051616</t>
  </si>
  <si>
    <t>曾金花</t>
  </si>
  <si>
    <t>1968年01月</t>
  </si>
  <si>
    <t>432902196801301622</t>
  </si>
  <si>
    <t>熊淑芳</t>
  </si>
  <si>
    <t>1987年02月</t>
  </si>
  <si>
    <t>431103198702131622</t>
  </si>
  <si>
    <t>蒋福建</t>
  </si>
  <si>
    <t>1967年07月</t>
  </si>
  <si>
    <r>
      <t>4</t>
    </r>
    <r>
      <rPr>
        <sz val="12"/>
        <color indexed="8"/>
        <rFont val="仿宋"/>
        <family val="3"/>
      </rPr>
      <t>32902196707295115</t>
    </r>
  </si>
  <si>
    <t>刘海英</t>
  </si>
  <si>
    <t>1967年11月</t>
  </si>
  <si>
    <t>432902196711291627</t>
  </si>
  <si>
    <t>蒋丹松</t>
  </si>
  <si>
    <t>1991年12月</t>
  </si>
  <si>
    <t>431103199112111618</t>
  </si>
  <si>
    <t>匡备战</t>
  </si>
  <si>
    <t>1962年05月</t>
  </si>
  <si>
    <t>432902196205231613</t>
  </si>
  <si>
    <t>熊长玲</t>
  </si>
  <si>
    <t>432902196301131620</t>
  </si>
  <si>
    <t>匡增龙</t>
  </si>
  <si>
    <t>1988年04月</t>
  </si>
  <si>
    <t>431103198804031614</t>
  </si>
  <si>
    <t>艾惠兰</t>
  </si>
  <si>
    <t>1990年09月</t>
  </si>
  <si>
    <t>431103199009155161</t>
  </si>
  <si>
    <t>匡语昕</t>
  </si>
  <si>
    <t>2019年04月</t>
  </si>
  <si>
    <t>431103201904060126</t>
  </si>
  <si>
    <t>匡和平</t>
  </si>
  <si>
    <t>1959年12月</t>
  </si>
  <si>
    <t>432902195912291215</t>
  </si>
  <si>
    <t>易美春</t>
  </si>
  <si>
    <t>1961年06月</t>
  </si>
  <si>
    <t>432922196106266920</t>
  </si>
  <si>
    <t>匡晓芳</t>
  </si>
  <si>
    <t>1985年04月</t>
  </si>
  <si>
    <t>43110319850428162X</t>
  </si>
  <si>
    <t>熊双军</t>
  </si>
  <si>
    <t>1963年10月</t>
  </si>
  <si>
    <t>432902196310101618</t>
  </si>
  <si>
    <t>蒋爱云</t>
  </si>
  <si>
    <t>432902196610241620</t>
  </si>
  <si>
    <t>熊智辉</t>
  </si>
  <si>
    <t>1990年10月</t>
  </si>
  <si>
    <t>431103199010131618</t>
  </si>
  <si>
    <t>唐灵芝</t>
  </si>
  <si>
    <t>1991年01月</t>
  </si>
  <si>
    <t>431103199101015727</t>
  </si>
  <si>
    <t>熊紫怡</t>
  </si>
  <si>
    <t>431103201302060049</t>
  </si>
  <si>
    <t>熊紫晴</t>
  </si>
  <si>
    <t>2017年03月</t>
  </si>
  <si>
    <t>431103201703250142</t>
  </si>
  <si>
    <t>黎友生</t>
  </si>
  <si>
    <t>1965年04月</t>
  </si>
  <si>
    <t>432902196504121617</t>
  </si>
  <si>
    <t>陈九桂</t>
  </si>
  <si>
    <t>432902196809171623</t>
  </si>
  <si>
    <t>黎一郎</t>
  </si>
  <si>
    <t>431103198912211612</t>
  </si>
  <si>
    <t>周妮</t>
  </si>
  <si>
    <t>1992年01月</t>
  </si>
  <si>
    <t>431103199201115127</t>
  </si>
  <si>
    <t>黎婉怡</t>
  </si>
  <si>
    <t>2017年02月</t>
  </si>
  <si>
    <t>431103201702020222</t>
  </si>
  <si>
    <t>黎弘睿</t>
  </si>
  <si>
    <t>2019年01月</t>
  </si>
  <si>
    <t>431103201901270013</t>
  </si>
  <si>
    <t>熊忠娥</t>
  </si>
  <si>
    <t>1945年04月</t>
  </si>
  <si>
    <t>432902194504081628</t>
  </si>
  <si>
    <t>黎花生</t>
  </si>
  <si>
    <t>1969年07月</t>
  </si>
  <si>
    <t>432902196907241218</t>
  </si>
  <si>
    <t>熊玲娥</t>
  </si>
  <si>
    <t>1971年11月</t>
  </si>
  <si>
    <t>432902197111191221</t>
  </si>
  <si>
    <t>黎文</t>
  </si>
  <si>
    <t>1990年12月</t>
  </si>
  <si>
    <t>431103199012161618</t>
  </si>
  <si>
    <t>罗燕梅</t>
  </si>
  <si>
    <t>1989年07月</t>
  </si>
  <si>
    <t>431102198907153861</t>
  </si>
  <si>
    <t>黎志剑</t>
  </si>
  <si>
    <t>2009年02月</t>
  </si>
  <si>
    <t>431103200902190272</t>
  </si>
  <si>
    <t>黎棋勇</t>
  </si>
  <si>
    <t>2013年01月</t>
  </si>
  <si>
    <t>431103201301070018</t>
  </si>
  <si>
    <t>冷水滩区金融物流园等三个项目集体土地上安置人员资格认定复审公示表
（凤凰街道片）</t>
  </si>
  <si>
    <t>欢迎广大群众反映和举报拟安置人员的有关情况及问题。受理举报时间：自公示之日起7日内，受理举报电话：0746-8219271，受理举报邮箱：yzslstzsb@163.com。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</si>
</sst>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000000"/>
  </numFmts>
  <fonts count="47">
    <font>
      <sz val="12"/>
      <name val="宋体"/>
      <family val="0"/>
    </font>
    <font>
      <sz val="11"/>
      <color indexed="8"/>
      <name val="宋体"/>
      <family val="0"/>
    </font>
    <font>
      <sz val="24"/>
      <name val="黑体"/>
      <family val="3"/>
    </font>
    <font>
      <sz val="14"/>
      <name val="黑体"/>
      <family val="3"/>
    </font>
    <font>
      <sz val="14"/>
      <name val="宋体"/>
      <family val="0"/>
    </font>
    <font>
      <sz val="20"/>
      <name val="黑体"/>
      <family val="3"/>
    </font>
    <font>
      <sz val="12"/>
      <name val="仿宋"/>
      <family val="3"/>
    </font>
    <font>
      <sz val="16"/>
      <name val="黑体"/>
      <family val="3"/>
    </font>
    <font>
      <sz val="12"/>
      <color indexed="8"/>
      <name val="仿宋"/>
      <family val="3"/>
    </font>
    <font>
      <sz val="10"/>
      <name val="仿宋"/>
      <family val="3"/>
    </font>
    <font>
      <sz val="11"/>
      <name val="仿宋"/>
      <family val="3"/>
    </font>
    <font>
      <sz val="10"/>
      <name val="宋体"/>
      <family val="0"/>
    </font>
    <font>
      <sz val="11"/>
      <color indexed="8"/>
      <name val="仿宋"/>
      <family val="3"/>
    </font>
    <font>
      <sz val="11"/>
      <name val="宋体"/>
      <family val="0"/>
    </font>
    <font>
      <b/>
      <sz val="48"/>
      <color indexed="8"/>
      <name val="宋体"/>
      <family val="0"/>
    </font>
    <font>
      <sz val="48"/>
      <color indexed="8"/>
      <name val="宋体"/>
      <family val="0"/>
    </font>
    <font>
      <sz val="24"/>
      <color indexed="8"/>
      <name val="宋体"/>
      <family val="0"/>
    </font>
    <font>
      <sz val="26"/>
      <color indexed="8"/>
      <name val="宋体"/>
      <family val="0"/>
    </font>
    <font>
      <b/>
      <sz val="11"/>
      <color indexed="9"/>
      <name val="Tahoma"/>
      <family val="2"/>
    </font>
    <font>
      <sz val="11"/>
      <color indexed="8"/>
      <name val="Tahoma"/>
      <family val="2"/>
    </font>
    <font>
      <sz val="11"/>
      <color indexed="17"/>
      <name val="Tahoma"/>
      <family val="2"/>
    </font>
    <font>
      <sz val="11"/>
      <color indexed="9"/>
      <name val="Tahoma"/>
      <family val="2"/>
    </font>
    <font>
      <b/>
      <sz val="15"/>
      <color indexed="56"/>
      <name val="Tahoma"/>
      <family val="2"/>
    </font>
    <font>
      <b/>
      <sz val="11"/>
      <color indexed="8"/>
      <name val="Tahoma"/>
      <family val="2"/>
    </font>
    <font>
      <sz val="11"/>
      <color indexed="20"/>
      <name val="Tahoma"/>
      <family val="2"/>
    </font>
    <font>
      <sz val="11"/>
      <color indexed="62"/>
      <name val="Tahoma"/>
      <family val="2"/>
    </font>
    <font>
      <sz val="11"/>
      <color indexed="10"/>
      <name val="Tahoma"/>
      <family val="2"/>
    </font>
    <font>
      <sz val="11"/>
      <color indexed="60"/>
      <name val="Tahoma"/>
      <family val="2"/>
    </font>
    <font>
      <b/>
      <sz val="13"/>
      <color indexed="56"/>
      <name val="Tahoma"/>
      <family val="2"/>
    </font>
    <font>
      <sz val="11"/>
      <color indexed="52"/>
      <name val="Tahoma"/>
      <family val="2"/>
    </font>
    <font>
      <b/>
      <sz val="18"/>
      <color indexed="56"/>
      <name val="宋体"/>
      <family val="0"/>
    </font>
    <font>
      <b/>
      <sz val="11"/>
      <color indexed="56"/>
      <name val="Tahoma"/>
      <family val="2"/>
    </font>
    <font>
      <u val="single"/>
      <sz val="11"/>
      <color indexed="12"/>
      <name val="宋体"/>
      <family val="0"/>
    </font>
    <font>
      <b/>
      <sz val="11"/>
      <color indexed="52"/>
      <name val="Tahoma"/>
      <family val="2"/>
    </font>
    <font>
      <i/>
      <sz val="11"/>
      <color indexed="23"/>
      <name val="Tahoma"/>
      <family val="2"/>
    </font>
    <font>
      <u val="single"/>
      <sz val="11"/>
      <color indexed="20"/>
      <name val="宋体"/>
      <family val="0"/>
    </font>
    <font>
      <b/>
      <sz val="11"/>
      <color indexed="63"/>
      <name val="Tahoma"/>
      <family val="2"/>
    </font>
    <font>
      <vertAlign val="superscript"/>
      <sz val="12"/>
      <name val="宋体"/>
      <family val="0"/>
    </font>
    <font>
      <b/>
      <sz val="14"/>
      <name val="宋体"/>
      <family val="0"/>
    </font>
    <font>
      <sz val="12"/>
      <color indexed="63"/>
      <name val="仿宋"/>
      <family val="3"/>
    </font>
    <font>
      <sz val="12"/>
      <color indexed="10"/>
      <name val="仿宋"/>
      <family val="3"/>
    </font>
    <font>
      <sz val="9"/>
      <name val="宋体"/>
      <family val="0"/>
    </font>
    <font>
      <sz val="11"/>
      <color theme="1"/>
      <name val="Calibri"/>
      <family val="0"/>
    </font>
    <font>
      <sz val="12"/>
      <color rgb="FF333333"/>
      <name val="仿宋"/>
      <family val="3"/>
    </font>
    <font>
      <sz val="12"/>
      <color theme="1"/>
      <name val="仿宋"/>
      <family val="3"/>
    </font>
    <font>
      <sz val="12"/>
      <color rgb="FFFF0000"/>
      <name val="仿宋"/>
      <family val="3"/>
    </font>
    <font>
      <sz val="11"/>
      <color theme="1"/>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2" fillId="0" borderId="1" applyNumberFormat="0" applyFill="0" applyAlignment="0" applyProtection="0"/>
    <xf numFmtId="0" fontId="28"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20"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18" fillId="17" borderId="6" applyNumberFormat="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22" borderId="0" applyNumberFormat="0" applyBorder="0" applyAlignment="0" applyProtection="0"/>
    <xf numFmtId="0" fontId="36" fillId="16" borderId="8" applyNumberFormat="0" applyAlignment="0" applyProtection="0"/>
    <xf numFmtId="0" fontId="25"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89">
    <xf numFmtId="0" fontId="0" fillId="0" borderId="0" xfId="0" applyAlignment="1">
      <alignment/>
    </xf>
    <xf numFmtId="0" fontId="2" fillId="0" borderId="0" xfId="0" applyFont="1" applyAlignment="1">
      <alignment/>
    </xf>
    <xf numFmtId="0" fontId="3" fillId="0" borderId="0" xfId="0" applyFont="1" applyAlignment="1">
      <alignment horizontal="left"/>
    </xf>
    <xf numFmtId="0" fontId="4" fillId="0" borderId="0" xfId="0" applyFont="1" applyAlignment="1">
      <alignment horizontal="center" vertical="center"/>
    </xf>
    <xf numFmtId="0" fontId="0" fillId="0" borderId="10" xfId="40" applyFont="1" applyBorder="1" applyAlignment="1">
      <alignment horizontal="center" vertical="center" wrapText="1"/>
      <protection/>
    </xf>
    <xf numFmtId="0" fontId="0" fillId="0" borderId="10" xfId="49"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40" applyFont="1" applyBorder="1" applyAlignment="1">
      <alignment horizontal="center" vertical="center" wrapText="1"/>
      <protection/>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60" applyFont="1" applyBorder="1" applyAlignment="1">
      <alignment horizontal="center" vertical="center" wrapText="1"/>
      <protection/>
    </xf>
    <xf numFmtId="49" fontId="6" fillId="0" borderId="10" xfId="0" applyNumberFormat="1" applyFont="1" applyBorder="1" applyAlignment="1">
      <alignment horizontal="center" vertical="center" wrapText="1"/>
    </xf>
    <xf numFmtId="0" fontId="6" fillId="24" borderId="10" xfId="40" applyFont="1" applyFill="1" applyBorder="1" applyAlignment="1">
      <alignment horizontal="center" vertical="center" wrapText="1"/>
      <protection/>
    </xf>
    <xf numFmtId="0" fontId="45" fillId="0" borderId="10" xfId="0" applyFont="1" applyBorder="1" applyAlignment="1">
      <alignment horizontal="center" vertical="center" wrapText="1"/>
    </xf>
    <xf numFmtId="0" fontId="6" fillId="24" borderId="10" xfId="0" applyFont="1" applyFill="1" applyBorder="1" applyAlignment="1">
      <alignment horizontal="center" vertical="center" wrapText="1"/>
    </xf>
    <xf numFmtId="49" fontId="44" fillId="0" borderId="10" xfId="0" applyNumberFormat="1" applyFont="1" applyBorder="1" applyAlignment="1">
      <alignment horizontal="center" vertical="center" wrapText="1"/>
    </xf>
    <xf numFmtId="0" fontId="8" fillId="0" borderId="10" xfId="0" applyFont="1" applyFill="1" applyBorder="1" applyAlignment="1">
      <alignment horizontal="center" vertical="center"/>
    </xf>
    <xf numFmtId="0" fontId="46" fillId="0" borderId="10" xfId="64" applyFont="1" applyFill="1" applyBorder="1" applyAlignment="1" applyProtection="1">
      <alignment horizontal="center" vertical="center" wrapText="1"/>
      <protection/>
    </xf>
    <xf numFmtId="0" fontId="9" fillId="0" borderId="10" xfId="40" applyFont="1" applyBorder="1" applyAlignment="1">
      <alignment horizontal="center" vertical="center" wrapText="1"/>
      <protection/>
    </xf>
    <xf numFmtId="0" fontId="46" fillId="0" borderId="10" xfId="68" applyFont="1" applyFill="1" applyBorder="1" applyAlignment="1" applyProtection="1">
      <alignment horizontal="center" vertical="center" wrapText="1"/>
      <protection/>
    </xf>
    <xf numFmtId="0" fontId="10" fillId="0" borderId="10" xfId="41" applyFont="1" applyBorder="1" applyAlignment="1">
      <alignment horizontal="center" vertical="center" wrapText="1"/>
      <protection/>
    </xf>
    <xf numFmtId="0" fontId="46" fillId="0" borderId="10" xfId="64" applyFont="1" applyFill="1" applyBorder="1" applyAlignment="1" applyProtection="1">
      <alignment horizontal="center" vertical="center"/>
      <protection/>
    </xf>
    <xf numFmtId="0" fontId="46" fillId="0" borderId="10" xfId="68" applyFont="1" applyFill="1" applyBorder="1" applyAlignment="1" applyProtection="1">
      <alignment horizontal="center" vertical="center"/>
      <protection/>
    </xf>
    <xf numFmtId="0" fontId="10" fillId="0" borderId="10" xfId="68"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0" xfId="41" applyFont="1" applyBorder="1" applyAlignment="1">
      <alignment horizontal="center" vertical="center" wrapText="1"/>
      <protection/>
    </xf>
    <xf numFmtId="0" fontId="9" fillId="0" borderId="10" xfId="40" applyFont="1" applyBorder="1" applyAlignment="1">
      <alignment horizontal="center" vertical="center"/>
      <protection/>
    </xf>
    <xf numFmtId="0" fontId="6" fillId="0" borderId="10" xfId="40" applyFont="1" applyFill="1" applyBorder="1" applyAlignment="1">
      <alignment horizontal="center" vertical="center" wrapText="1"/>
      <protection/>
    </xf>
    <xf numFmtId="0" fontId="42" fillId="0" borderId="10" xfId="68" applyFont="1" applyFill="1" applyBorder="1" applyAlignment="1" applyProtection="1">
      <alignment horizontal="center" vertical="center"/>
      <protection/>
    </xf>
    <xf numFmtId="176" fontId="6" fillId="0" borderId="10" xfId="56" applyNumberFormat="1" applyFont="1" applyFill="1" applyBorder="1" applyAlignment="1">
      <alignment horizontal="center" vertical="center" wrapText="1"/>
      <protection/>
    </xf>
    <xf numFmtId="0" fontId="0" fillId="0" borderId="11" xfId="49" applyFont="1" applyBorder="1" applyAlignment="1">
      <alignment horizontal="center" vertical="center" wrapText="1"/>
      <protection/>
    </xf>
    <xf numFmtId="0" fontId="0" fillId="0" borderId="10" xfId="40" applyFont="1" applyFill="1" applyBorder="1" applyAlignment="1">
      <alignment horizontal="center" vertical="center" wrapText="1"/>
      <protection/>
    </xf>
    <xf numFmtId="0" fontId="8" fillId="0" borderId="10" xfId="0" applyFont="1" applyFill="1" applyBorder="1" applyAlignment="1">
      <alignment vertical="center"/>
    </xf>
    <xf numFmtId="0" fontId="6" fillId="0" borderId="10" xfId="56" applyNumberFormat="1" applyFont="1" applyFill="1" applyBorder="1" applyAlignment="1">
      <alignment horizontal="center" vertical="center" wrapText="1"/>
      <protection/>
    </xf>
    <xf numFmtId="0" fontId="6" fillId="0" borderId="10" xfId="56" applyNumberFormat="1" applyFont="1" applyFill="1" applyBorder="1" applyAlignment="1">
      <alignment horizontal="center" vertical="center"/>
      <protection/>
    </xf>
    <xf numFmtId="0" fontId="6" fillId="0" borderId="10" xfId="0" applyFont="1" applyFill="1" applyBorder="1" applyAlignment="1" applyProtection="1">
      <alignment horizontal="center" vertical="center" wrapText="1"/>
      <protection/>
    </xf>
    <xf numFmtId="0" fontId="6" fillId="0" borderId="10" xfId="40" applyFont="1" applyFill="1" applyBorder="1" applyAlignment="1">
      <alignment horizontal="center" vertical="center"/>
      <protection/>
    </xf>
    <xf numFmtId="2" fontId="8"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0" fillId="0" borderId="10" xfId="60" applyFont="1" applyFill="1" applyBorder="1" applyAlignment="1">
      <alignment vertical="center" wrapText="1"/>
      <protection/>
    </xf>
    <xf numFmtId="0" fontId="6" fillId="0" borderId="10" xfId="60" applyFont="1" applyFill="1" applyBorder="1" applyAlignment="1">
      <alignment horizontal="center" vertical="center" wrapText="1"/>
      <protection/>
    </xf>
    <xf numFmtId="0" fontId="1" fillId="0" borderId="0" xfId="0" applyFont="1" applyFill="1" applyAlignment="1">
      <alignment vertical="center"/>
    </xf>
    <xf numFmtId="0" fontId="14" fillId="0" borderId="0" xfId="0" applyFont="1" applyFill="1" applyAlignment="1">
      <alignment horizontal="center" vertical="center" wrapText="1"/>
    </xf>
    <xf numFmtId="0" fontId="15" fillId="0" borderId="0" xfId="0" applyFont="1" applyFill="1" applyAlignment="1">
      <alignment vertical="center"/>
    </xf>
    <xf numFmtId="0" fontId="17" fillId="0" borderId="0" xfId="0" applyFont="1" applyFill="1" applyAlignment="1">
      <alignment horizontal="center" vertical="center" wrapText="1"/>
    </xf>
    <xf numFmtId="176" fontId="6" fillId="0" borderId="10" xfId="56" applyNumberFormat="1" applyFont="1" applyFill="1" applyBorder="1" applyAlignment="1" quotePrefix="1">
      <alignment horizontal="center" vertical="center" wrapText="1"/>
      <protection/>
    </xf>
    <xf numFmtId="0" fontId="6" fillId="0" borderId="10" xfId="56" applyNumberFormat="1" applyFont="1" applyFill="1" applyBorder="1" applyAlignment="1" quotePrefix="1">
      <alignment horizontal="center" vertical="center"/>
      <protection/>
    </xf>
    <xf numFmtId="176" fontId="6" fillId="0" borderId="10" xfId="0" applyNumberFormat="1" applyFont="1" applyFill="1" applyBorder="1" applyAlignment="1" applyProtection="1" quotePrefix="1">
      <alignment horizontal="center" vertical="center" wrapText="1"/>
      <protection/>
    </xf>
    <xf numFmtId="0" fontId="12" fillId="0" borderId="10" xfId="68" applyFont="1" applyFill="1" applyBorder="1" applyAlignment="1" applyProtection="1" quotePrefix="1">
      <alignment horizontal="center" vertical="center" wrapText="1"/>
      <protection/>
    </xf>
    <xf numFmtId="0" fontId="10" fillId="0" borderId="10" xfId="41" applyFont="1" applyBorder="1" applyAlignment="1" quotePrefix="1">
      <alignment horizontal="center" vertical="center" wrapText="1"/>
      <protection/>
    </xf>
    <xf numFmtId="176" fontId="13" fillId="0" borderId="10" xfId="68" applyNumberFormat="1" applyFont="1" applyBorder="1" applyAlignment="1" applyProtection="1" quotePrefix="1">
      <alignment horizontal="center" vertical="center" wrapText="1"/>
      <protection/>
    </xf>
    <xf numFmtId="0" fontId="1" fillId="0" borderId="10" xfId="68" applyFont="1" applyFill="1" applyBorder="1" applyAlignment="1" applyProtection="1" quotePrefix="1">
      <alignment horizontal="center" vertical="center"/>
      <protection/>
    </xf>
    <xf numFmtId="0" fontId="1" fillId="0" borderId="10" xfId="68" applyFont="1" applyFill="1" applyBorder="1" applyAlignment="1" applyProtection="1" quotePrefix="1">
      <alignment horizontal="center" vertical="center" wrapText="1"/>
      <protection/>
    </xf>
    <xf numFmtId="0" fontId="6" fillId="0" borderId="10" xfId="0" applyFont="1" applyBorder="1" applyAlignment="1" quotePrefix="1">
      <alignment horizontal="center" vertical="center" wrapText="1"/>
    </xf>
    <xf numFmtId="0" fontId="16" fillId="0" borderId="0" xfId="0" applyFont="1" applyFill="1" applyAlignment="1">
      <alignment horizontal="center" vertical="center"/>
    </xf>
    <xf numFmtId="0" fontId="2" fillId="0" borderId="0" xfId="0" applyFont="1" applyAlignment="1">
      <alignment horizontal="center" wrapText="1"/>
    </xf>
    <xf numFmtId="0" fontId="7" fillId="0" borderId="0" xfId="0" applyFont="1" applyAlignment="1">
      <alignment horizontal="left" wrapText="1"/>
    </xf>
    <xf numFmtId="0" fontId="4" fillId="0" borderId="0" xfId="0" applyFont="1" applyAlignment="1">
      <alignment horizontal="left" vertical="top"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12"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0" fontId="6" fillId="0" borderId="12"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0" fillId="0" borderId="12" xfId="40" applyFont="1" applyFill="1" applyBorder="1" applyAlignment="1">
      <alignment horizontal="center" vertical="center" wrapText="1"/>
      <protection/>
    </xf>
    <xf numFmtId="0" fontId="0" fillId="0" borderId="13" xfId="40" applyFont="1" applyFill="1" applyBorder="1" applyAlignment="1">
      <alignment horizontal="center" vertical="center" wrapText="1"/>
      <protection/>
    </xf>
    <xf numFmtId="0" fontId="0" fillId="0" borderId="14" xfId="40" applyFont="1" applyFill="1" applyBorder="1" applyAlignment="1">
      <alignment horizontal="center" vertical="center" wrapText="1"/>
      <protection/>
    </xf>
    <xf numFmtId="0" fontId="11" fillId="0" borderId="10" xfId="68" applyNumberFormat="1" applyFont="1" applyBorder="1" applyAlignment="1">
      <alignment horizontal="center" vertical="center" wrapText="1"/>
      <protection/>
    </xf>
    <xf numFmtId="0" fontId="11" fillId="0" borderId="10" xfId="68" applyNumberFormat="1" applyFont="1" applyBorder="1" applyAlignment="1" applyProtection="1">
      <alignment horizontal="center" vertical="center" wrapText="1"/>
      <protection/>
    </xf>
    <xf numFmtId="0" fontId="11" fillId="0" borderId="10" xfId="68" applyFont="1" applyBorder="1" applyAlignment="1">
      <alignment horizontal="center" vertical="center" wrapText="1"/>
      <protection/>
    </xf>
    <xf numFmtId="0" fontId="11" fillId="0" borderId="10" xfId="68" applyFont="1" applyBorder="1" applyAlignment="1" applyProtection="1">
      <alignment horizontal="center" vertical="center" wrapText="1"/>
      <protection/>
    </xf>
    <xf numFmtId="0" fontId="11" fillId="0" borderId="10" xfId="68" applyNumberFormat="1" applyFont="1" applyFill="1" applyBorder="1" applyAlignment="1">
      <alignment horizontal="center" vertical="center" wrapText="1"/>
      <protection/>
    </xf>
    <xf numFmtId="0" fontId="11" fillId="0" borderId="10" xfId="68" applyNumberFormat="1" applyFont="1" applyFill="1" applyBorder="1" applyAlignment="1" applyProtection="1">
      <alignment horizontal="center" vertical="center" wrapText="1"/>
      <protection/>
    </xf>
    <xf numFmtId="0" fontId="6" fillId="0" borderId="10" xfId="60" applyFont="1" applyBorder="1" applyAlignment="1">
      <alignment horizontal="center" vertical="center" wrapText="1"/>
      <protection/>
    </xf>
    <xf numFmtId="0" fontId="5" fillId="0" borderId="0" xfId="0" applyFont="1" applyAlignment="1">
      <alignment horizontal="center" vertical="center" wrapText="1"/>
    </xf>
    <xf numFmtId="0" fontId="3" fillId="0" borderId="0" xfId="0" applyFont="1" applyAlignment="1">
      <alignment horizontal="left" wrapText="1"/>
    </xf>
    <xf numFmtId="0" fontId="5" fillId="0" borderId="0" xfId="0" applyFont="1" applyBorder="1" applyAlignment="1">
      <alignment horizontal="left" vertical="top"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44" fillId="0" borderId="10" xfId="0" applyFont="1" applyBorder="1" applyAlignment="1">
      <alignment horizontal="center" vertical="center" wrapText="1"/>
    </xf>
    <xf numFmtId="0" fontId="6" fillId="0" borderId="10" xfId="40" applyFont="1" applyBorder="1" applyAlignment="1">
      <alignment horizontal="center" vertical="center" wrapText="1"/>
      <protection/>
    </xf>
    <xf numFmtId="0" fontId="5" fillId="0" borderId="0" xfId="0" applyFont="1" applyBorder="1" applyAlignment="1">
      <alignment horizontal="left" vertical="top"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_冷水滩区集体土地上安置人员资格认复审核汇总表2019.10.22" xfId="44"/>
    <cellStyle name="常规 2 3" xfId="45"/>
    <cellStyle name="常规 2 3 2" xfId="46"/>
    <cellStyle name="常规 2 3 2 2" xfId="47"/>
    <cellStyle name="常规 2 3 2_冷水滩区集体土地上安置人员资格认复审核汇总表2019.10.22" xfId="48"/>
    <cellStyle name="常规 2 4" xfId="49"/>
    <cellStyle name="常规 2 4 2" xfId="50"/>
    <cellStyle name="常规 2 4 2 2" xfId="51"/>
    <cellStyle name="常规 2 4 2_冷水滩区集体土地上安置人员资格认复审核汇总表2019.10.22" xfId="52"/>
    <cellStyle name="常规 2 5" xfId="53"/>
    <cellStyle name="常规 2 5 2" xfId="54"/>
    <cellStyle name="常规 2 5_冷水滩区集体土地上安置人员资格认复审核汇总表2019.10.22" xfId="55"/>
    <cellStyle name="常规 3" xfId="56"/>
    <cellStyle name="常规 3 2" xfId="57"/>
    <cellStyle name="常规 3 2 2" xfId="58"/>
    <cellStyle name="常规 3 2_冷水滩区集体土地上安置人员资格认复审核汇总表2019.10.22" xfId="59"/>
    <cellStyle name="常规 4" xfId="60"/>
    <cellStyle name="常规 4 2" xfId="61"/>
    <cellStyle name="常规 4 2 2" xfId="62"/>
    <cellStyle name="常规 4 2_冷水滩区集体土地上安置人员资格认复审核汇总表2019.10.22" xfId="63"/>
    <cellStyle name="常规 5" xfId="64"/>
    <cellStyle name="常规 5 2" xfId="65"/>
    <cellStyle name="常规 5 2 2" xfId="66"/>
    <cellStyle name="常规 5 2_冷水滩区集体土地上安置人员资格认复审核汇总表2019.10.22" xfId="67"/>
    <cellStyle name="常规 6" xfId="68"/>
    <cellStyle name="常规 6 2" xfId="69"/>
    <cellStyle name="常规 6_冷水滩区集体土地上安置人员资格认复审核汇总表2019.10.22"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Followed Hyperlink"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G25"/>
  <sheetViews>
    <sheetView zoomScalePageLayoutView="0" workbookViewId="0" topLeftCell="A1">
      <selection activeCell="A25" sqref="A25"/>
    </sheetView>
  </sheetViews>
  <sheetFormatPr defaultColWidth="9.00390625" defaultRowHeight="14.25"/>
  <cols>
    <col min="1" max="1" width="190.125" style="42" customWidth="1"/>
    <col min="2" max="16384" width="9.00390625" style="42" customWidth="1"/>
  </cols>
  <sheetData>
    <row r="4" ht="108" customHeight="1"/>
    <row r="5" spans="1:7" ht="123">
      <c r="A5" s="43" t="s">
        <v>0</v>
      </c>
      <c r="B5" s="44"/>
      <c r="C5" s="44"/>
      <c r="D5" s="44"/>
      <c r="E5" s="44"/>
      <c r="F5" s="44"/>
      <c r="G5" s="44"/>
    </row>
    <row r="8" ht="13.5">
      <c r="A8" s="55" t="s">
        <v>1</v>
      </c>
    </row>
    <row r="9" ht="13.5">
      <c r="A9" s="55"/>
    </row>
    <row r="10" ht="13.5">
      <c r="A10" s="55"/>
    </row>
    <row r="25" ht="101.25">
      <c r="A25" s="45" t="s">
        <v>2</v>
      </c>
    </row>
  </sheetData>
  <sheetProtection/>
  <mergeCells count="1">
    <mergeCell ref="A8:A10"/>
  </mergeCells>
  <printOptions/>
  <pageMargins left="0.75" right="0.75" top="1" bottom="1" header="0.5" footer="0.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U21"/>
  <sheetViews>
    <sheetView zoomScalePageLayoutView="0" workbookViewId="0" topLeftCell="A1">
      <selection activeCell="J16" sqref="J16"/>
    </sheetView>
  </sheetViews>
  <sheetFormatPr defaultColWidth="9.00390625" defaultRowHeight="14.25"/>
  <cols>
    <col min="1" max="1" width="3.875" style="0" customWidth="1"/>
    <col min="2" max="2" width="7.25390625" style="0" customWidth="1"/>
    <col min="3" max="3" width="12.375" style="0" customWidth="1"/>
    <col min="4" max="4" width="5.25390625" style="0" customWidth="1"/>
    <col min="5" max="5" width="8.375" style="0" customWidth="1"/>
    <col min="6" max="6" width="5.875" style="0" customWidth="1"/>
    <col min="7" max="7" width="11.875" style="0" customWidth="1"/>
    <col min="8" max="8" width="6.75390625" style="0" customWidth="1"/>
    <col min="9" max="9" width="8.625" style="0" customWidth="1"/>
    <col min="10" max="10" width="5.875" style="0" customWidth="1"/>
    <col min="11" max="11" width="19.00390625" style="0" customWidth="1"/>
    <col min="12" max="12" width="10.875" style="0" customWidth="1"/>
    <col min="13" max="13" width="8.125" style="0" customWidth="1"/>
    <col min="14" max="14" width="8.00390625" style="0" customWidth="1"/>
    <col min="15" max="17" width="7.00390625" style="0" customWidth="1"/>
    <col min="18" max="18" width="13.00390625" style="0" customWidth="1"/>
    <col min="19" max="19" width="18.625" style="0" customWidth="1"/>
    <col min="20" max="20" width="7.25390625" style="0" customWidth="1"/>
    <col min="21" max="21" width="7.00390625" style="0" customWidth="1"/>
  </cols>
  <sheetData>
    <row r="1" spans="1:21" s="1" customFormat="1" ht="27" customHeight="1">
      <c r="A1" s="56" t="s">
        <v>3</v>
      </c>
      <c r="B1" s="56"/>
      <c r="C1" s="56"/>
      <c r="D1" s="56"/>
      <c r="E1" s="56"/>
      <c r="F1" s="56"/>
      <c r="G1" s="56"/>
      <c r="H1" s="56"/>
      <c r="I1" s="56"/>
      <c r="J1" s="56"/>
      <c r="K1" s="56"/>
      <c r="L1" s="56"/>
      <c r="M1" s="56"/>
      <c r="N1" s="56"/>
      <c r="O1" s="56"/>
      <c r="P1" s="56"/>
      <c r="Q1" s="56"/>
      <c r="R1" s="56"/>
      <c r="S1" s="56"/>
      <c r="T1" s="56"/>
      <c r="U1" s="56"/>
    </row>
    <row r="2" spans="1:21" s="2" customFormat="1" ht="21" customHeight="1">
      <c r="A2" s="57" t="s">
        <v>4</v>
      </c>
      <c r="B2" s="57"/>
      <c r="C2" s="57"/>
      <c r="D2" s="57"/>
      <c r="E2" s="57"/>
      <c r="F2" s="57"/>
      <c r="G2" s="57"/>
      <c r="H2" s="57"/>
      <c r="I2" s="57"/>
      <c r="J2" s="57"/>
      <c r="K2" s="57"/>
      <c r="L2" s="57"/>
      <c r="M2" s="57"/>
      <c r="N2" s="57"/>
      <c r="O2" s="57"/>
      <c r="P2" s="57"/>
      <c r="Q2" s="57"/>
      <c r="R2" s="57"/>
      <c r="S2" s="57"/>
      <c r="T2" s="57"/>
      <c r="U2" s="57"/>
    </row>
    <row r="3" spans="1:21" s="3" customFormat="1" ht="76.5" customHeight="1">
      <c r="A3" s="4" t="s">
        <v>5</v>
      </c>
      <c r="B3" s="4" t="s">
        <v>6</v>
      </c>
      <c r="C3" s="4" t="s">
        <v>7</v>
      </c>
      <c r="D3" s="4" t="s">
        <v>8</v>
      </c>
      <c r="E3" s="31" t="s">
        <v>9</v>
      </c>
      <c r="F3" s="4" t="s">
        <v>10</v>
      </c>
      <c r="G3" s="4" t="s">
        <v>11</v>
      </c>
      <c r="H3" s="4" t="s">
        <v>12</v>
      </c>
      <c r="I3" s="4" t="s">
        <v>13</v>
      </c>
      <c r="J3" s="4" t="s">
        <v>14</v>
      </c>
      <c r="K3" s="4" t="s">
        <v>15</v>
      </c>
      <c r="L3" s="25" t="s">
        <v>16</v>
      </c>
      <c r="M3" s="26" t="s">
        <v>17</v>
      </c>
      <c r="N3" s="4" t="s">
        <v>18</v>
      </c>
      <c r="O3" s="4" t="s">
        <v>19</v>
      </c>
      <c r="P3" s="4" t="s">
        <v>20</v>
      </c>
      <c r="Q3" s="4" t="s">
        <v>21</v>
      </c>
      <c r="R3" s="4" t="s">
        <v>22</v>
      </c>
      <c r="S3" s="4" t="s">
        <v>23</v>
      </c>
      <c r="T3" s="10" t="s">
        <v>24</v>
      </c>
      <c r="U3" s="11" t="s">
        <v>25</v>
      </c>
    </row>
    <row r="4" spans="1:21" ht="19.5" customHeight="1">
      <c r="A4" s="32">
        <v>1</v>
      </c>
      <c r="B4" s="17" t="s">
        <v>26</v>
      </c>
      <c r="C4" s="33">
        <v>15074623282</v>
      </c>
      <c r="D4" s="17">
        <v>1</v>
      </c>
      <c r="E4" s="34" t="s">
        <v>26</v>
      </c>
      <c r="F4" s="28" t="s">
        <v>27</v>
      </c>
      <c r="G4" s="28" t="s">
        <v>28</v>
      </c>
      <c r="H4" s="34" t="s">
        <v>29</v>
      </c>
      <c r="I4" s="37" t="s">
        <v>30</v>
      </c>
      <c r="J4" s="28" t="s">
        <v>31</v>
      </c>
      <c r="K4" s="46" t="s">
        <v>32</v>
      </c>
      <c r="L4" s="17" t="s">
        <v>33</v>
      </c>
      <c r="M4" s="33">
        <v>224.82</v>
      </c>
      <c r="N4" s="38">
        <v>2017.1</v>
      </c>
      <c r="O4" s="28" t="s">
        <v>34</v>
      </c>
      <c r="P4" s="28" t="s">
        <v>34</v>
      </c>
      <c r="Q4" s="28" t="s">
        <v>35</v>
      </c>
      <c r="R4" s="30" t="s">
        <v>36</v>
      </c>
      <c r="S4" s="30" t="s">
        <v>37</v>
      </c>
      <c r="T4" s="17"/>
      <c r="U4" s="66" t="s">
        <v>38</v>
      </c>
    </row>
    <row r="5" spans="1:21" ht="19.5" customHeight="1">
      <c r="A5" s="32">
        <v>2</v>
      </c>
      <c r="B5" s="59" t="s">
        <v>39</v>
      </c>
      <c r="C5" s="59">
        <v>15074623282</v>
      </c>
      <c r="D5" s="59">
        <v>3</v>
      </c>
      <c r="E5" s="34" t="s">
        <v>39</v>
      </c>
      <c r="F5" s="28" t="s">
        <v>27</v>
      </c>
      <c r="G5" s="28" t="s">
        <v>40</v>
      </c>
      <c r="H5" s="34" t="s">
        <v>29</v>
      </c>
      <c r="I5" s="37" t="s">
        <v>30</v>
      </c>
      <c r="J5" s="28" t="s">
        <v>31</v>
      </c>
      <c r="K5" s="46" t="s">
        <v>41</v>
      </c>
      <c r="L5" s="60" t="s">
        <v>33</v>
      </c>
      <c r="M5" s="59">
        <v>232.73</v>
      </c>
      <c r="N5" s="63">
        <v>2017.1</v>
      </c>
      <c r="O5" s="28" t="s">
        <v>34</v>
      </c>
      <c r="P5" s="28" t="s">
        <v>34</v>
      </c>
      <c r="Q5" s="28" t="s">
        <v>35</v>
      </c>
      <c r="R5" s="30" t="s">
        <v>36</v>
      </c>
      <c r="S5" s="30" t="s">
        <v>37</v>
      </c>
      <c r="T5" s="17"/>
      <c r="U5" s="67"/>
    </row>
    <row r="6" spans="1:21" ht="19.5" customHeight="1">
      <c r="A6" s="32">
        <v>3</v>
      </c>
      <c r="B6" s="59"/>
      <c r="C6" s="59"/>
      <c r="D6" s="59"/>
      <c r="E6" s="34" t="s">
        <v>42</v>
      </c>
      <c r="F6" s="28" t="s">
        <v>43</v>
      </c>
      <c r="G6" s="28" t="s">
        <v>44</v>
      </c>
      <c r="H6" s="34" t="s">
        <v>45</v>
      </c>
      <c r="I6" s="37" t="s">
        <v>30</v>
      </c>
      <c r="J6" s="28" t="s">
        <v>31</v>
      </c>
      <c r="K6" s="46" t="s">
        <v>46</v>
      </c>
      <c r="L6" s="61"/>
      <c r="M6" s="59"/>
      <c r="N6" s="64"/>
      <c r="O6" s="28" t="s">
        <v>34</v>
      </c>
      <c r="P6" s="28" t="s">
        <v>34</v>
      </c>
      <c r="Q6" s="28" t="s">
        <v>35</v>
      </c>
      <c r="R6" s="30" t="s">
        <v>36</v>
      </c>
      <c r="S6" s="30" t="s">
        <v>37</v>
      </c>
      <c r="T6" s="17"/>
      <c r="U6" s="67"/>
    </row>
    <row r="7" spans="1:21" ht="19.5" customHeight="1">
      <c r="A7" s="32">
        <v>4</v>
      </c>
      <c r="B7" s="59"/>
      <c r="C7" s="59"/>
      <c r="D7" s="59"/>
      <c r="E7" s="34" t="s">
        <v>47</v>
      </c>
      <c r="F7" s="28" t="s">
        <v>43</v>
      </c>
      <c r="G7" s="28" t="s">
        <v>48</v>
      </c>
      <c r="H7" s="34" t="s">
        <v>43</v>
      </c>
      <c r="I7" s="37" t="s">
        <v>30</v>
      </c>
      <c r="J7" s="28" t="s">
        <v>31</v>
      </c>
      <c r="K7" s="46" t="s">
        <v>49</v>
      </c>
      <c r="L7" s="62"/>
      <c r="M7" s="59"/>
      <c r="N7" s="65"/>
      <c r="O7" s="28" t="s">
        <v>34</v>
      </c>
      <c r="P7" s="28" t="s">
        <v>34</v>
      </c>
      <c r="Q7" s="28" t="s">
        <v>35</v>
      </c>
      <c r="R7" s="30" t="s">
        <v>36</v>
      </c>
      <c r="S7" s="30" t="s">
        <v>37</v>
      </c>
      <c r="T7" s="17"/>
      <c r="U7" s="67"/>
    </row>
    <row r="8" spans="1:21" ht="19.5" customHeight="1">
      <c r="A8" s="32">
        <v>5</v>
      </c>
      <c r="B8" s="59" t="s">
        <v>50</v>
      </c>
      <c r="C8" s="59">
        <v>15074623282</v>
      </c>
      <c r="D8" s="59">
        <v>2</v>
      </c>
      <c r="E8" s="34" t="s">
        <v>50</v>
      </c>
      <c r="F8" s="28" t="s">
        <v>27</v>
      </c>
      <c r="G8" s="28" t="s">
        <v>51</v>
      </c>
      <c r="H8" s="34" t="s">
        <v>29</v>
      </c>
      <c r="I8" s="37" t="s">
        <v>30</v>
      </c>
      <c r="J8" s="28" t="s">
        <v>31</v>
      </c>
      <c r="K8" s="46" t="s">
        <v>52</v>
      </c>
      <c r="L8" s="59" t="s">
        <v>33</v>
      </c>
      <c r="M8" s="59">
        <v>89.85</v>
      </c>
      <c r="N8" s="63">
        <v>2017.1</v>
      </c>
      <c r="O8" s="28" t="s">
        <v>34</v>
      </c>
      <c r="P8" s="28" t="s">
        <v>34</v>
      </c>
      <c r="Q8" s="28" t="s">
        <v>35</v>
      </c>
      <c r="R8" s="30" t="s">
        <v>36</v>
      </c>
      <c r="S8" s="30" t="s">
        <v>37</v>
      </c>
      <c r="T8" s="17"/>
      <c r="U8" s="67"/>
    </row>
    <row r="9" spans="1:21" ht="19.5" customHeight="1">
      <c r="A9" s="32">
        <v>6</v>
      </c>
      <c r="B9" s="59"/>
      <c r="C9" s="59"/>
      <c r="D9" s="59"/>
      <c r="E9" s="34" t="s">
        <v>53</v>
      </c>
      <c r="F9" s="28" t="s">
        <v>43</v>
      </c>
      <c r="G9" s="28" t="s">
        <v>54</v>
      </c>
      <c r="H9" s="34" t="s">
        <v>45</v>
      </c>
      <c r="I9" s="37" t="s">
        <v>30</v>
      </c>
      <c r="J9" s="28" t="s">
        <v>31</v>
      </c>
      <c r="K9" s="46" t="s">
        <v>55</v>
      </c>
      <c r="L9" s="59"/>
      <c r="M9" s="59"/>
      <c r="N9" s="65"/>
      <c r="O9" s="28" t="s">
        <v>34</v>
      </c>
      <c r="P9" s="28" t="s">
        <v>34</v>
      </c>
      <c r="Q9" s="28" t="s">
        <v>35</v>
      </c>
      <c r="R9" s="30" t="s">
        <v>36</v>
      </c>
      <c r="S9" s="30" t="s">
        <v>37</v>
      </c>
      <c r="T9" s="17"/>
      <c r="U9" s="67"/>
    </row>
    <row r="10" spans="1:21" ht="19.5" customHeight="1">
      <c r="A10" s="32">
        <v>7</v>
      </c>
      <c r="B10" s="59" t="s">
        <v>56</v>
      </c>
      <c r="C10" s="59">
        <v>18374157328</v>
      </c>
      <c r="D10" s="59">
        <v>10</v>
      </c>
      <c r="E10" s="34" t="s">
        <v>56</v>
      </c>
      <c r="F10" s="28" t="s">
        <v>27</v>
      </c>
      <c r="G10" s="28" t="s">
        <v>57</v>
      </c>
      <c r="H10" s="34" t="s">
        <v>29</v>
      </c>
      <c r="I10" s="37" t="s">
        <v>30</v>
      </c>
      <c r="J10" s="28" t="s">
        <v>31</v>
      </c>
      <c r="K10" s="46" t="s">
        <v>58</v>
      </c>
      <c r="L10" s="59" t="s">
        <v>33</v>
      </c>
      <c r="M10" s="59">
        <v>96.24</v>
      </c>
      <c r="N10" s="63">
        <v>2017.1</v>
      </c>
      <c r="O10" s="28" t="s">
        <v>34</v>
      </c>
      <c r="P10" s="28" t="s">
        <v>34</v>
      </c>
      <c r="Q10" s="28" t="s">
        <v>35</v>
      </c>
      <c r="R10" s="30" t="s">
        <v>36</v>
      </c>
      <c r="S10" s="30" t="s">
        <v>37</v>
      </c>
      <c r="T10" s="17"/>
      <c r="U10" s="67"/>
    </row>
    <row r="11" spans="1:21" ht="19.5" customHeight="1">
      <c r="A11" s="32">
        <v>8</v>
      </c>
      <c r="B11" s="59"/>
      <c r="C11" s="59"/>
      <c r="D11" s="59"/>
      <c r="E11" s="34" t="s">
        <v>59</v>
      </c>
      <c r="F11" s="28" t="s">
        <v>43</v>
      </c>
      <c r="G11" s="28" t="s">
        <v>60</v>
      </c>
      <c r="H11" s="34" t="s">
        <v>45</v>
      </c>
      <c r="I11" s="37" t="s">
        <v>30</v>
      </c>
      <c r="J11" s="28" t="s">
        <v>31</v>
      </c>
      <c r="K11" s="46" t="s">
        <v>61</v>
      </c>
      <c r="L11" s="59"/>
      <c r="M11" s="59"/>
      <c r="N11" s="64"/>
      <c r="O11" s="28" t="s">
        <v>34</v>
      </c>
      <c r="P11" s="28" t="s">
        <v>34</v>
      </c>
      <c r="Q11" s="28" t="s">
        <v>35</v>
      </c>
      <c r="R11" s="30" t="s">
        <v>36</v>
      </c>
      <c r="S11" s="30" t="s">
        <v>37</v>
      </c>
      <c r="T11" s="17"/>
      <c r="U11" s="67"/>
    </row>
    <row r="12" spans="1:21" ht="19.5" customHeight="1">
      <c r="A12" s="32">
        <v>9</v>
      </c>
      <c r="B12" s="59"/>
      <c r="C12" s="59"/>
      <c r="D12" s="59"/>
      <c r="E12" s="35" t="s">
        <v>62</v>
      </c>
      <c r="F12" s="28" t="s">
        <v>27</v>
      </c>
      <c r="G12" s="28" t="s">
        <v>63</v>
      </c>
      <c r="H12" s="34" t="s">
        <v>64</v>
      </c>
      <c r="I12" s="37" t="s">
        <v>30</v>
      </c>
      <c r="J12" s="28" t="s">
        <v>31</v>
      </c>
      <c r="K12" s="47" t="s">
        <v>65</v>
      </c>
      <c r="L12" s="59"/>
      <c r="M12" s="59"/>
      <c r="N12" s="64"/>
      <c r="O12" s="28" t="s">
        <v>34</v>
      </c>
      <c r="P12" s="28" t="s">
        <v>34</v>
      </c>
      <c r="Q12" s="28" t="s">
        <v>35</v>
      </c>
      <c r="R12" s="30" t="s">
        <v>36</v>
      </c>
      <c r="S12" s="30" t="s">
        <v>37</v>
      </c>
      <c r="T12" s="17"/>
      <c r="U12" s="67"/>
    </row>
    <row r="13" spans="1:21" ht="19.5" customHeight="1">
      <c r="A13" s="32">
        <v>10</v>
      </c>
      <c r="B13" s="59"/>
      <c r="C13" s="59"/>
      <c r="D13" s="59"/>
      <c r="E13" s="35" t="s">
        <v>66</v>
      </c>
      <c r="F13" s="28" t="s">
        <v>43</v>
      </c>
      <c r="G13" s="28" t="s">
        <v>67</v>
      </c>
      <c r="H13" s="34" t="s">
        <v>68</v>
      </c>
      <c r="I13" s="37" t="s">
        <v>30</v>
      </c>
      <c r="J13" s="28" t="s">
        <v>31</v>
      </c>
      <c r="K13" s="47" t="s">
        <v>69</v>
      </c>
      <c r="L13" s="59"/>
      <c r="M13" s="59"/>
      <c r="N13" s="64"/>
      <c r="O13" s="28" t="s">
        <v>34</v>
      </c>
      <c r="P13" s="28" t="s">
        <v>34</v>
      </c>
      <c r="Q13" s="28" t="s">
        <v>35</v>
      </c>
      <c r="R13" s="30" t="s">
        <v>36</v>
      </c>
      <c r="S13" s="30" t="s">
        <v>37</v>
      </c>
      <c r="T13" s="17"/>
      <c r="U13" s="67"/>
    </row>
    <row r="14" spans="1:21" ht="19.5" customHeight="1">
      <c r="A14" s="32">
        <v>11</v>
      </c>
      <c r="B14" s="59"/>
      <c r="C14" s="59"/>
      <c r="D14" s="59"/>
      <c r="E14" s="35" t="s">
        <v>70</v>
      </c>
      <c r="F14" s="28" t="s">
        <v>43</v>
      </c>
      <c r="G14" s="28" t="s">
        <v>71</v>
      </c>
      <c r="H14" s="34" t="s">
        <v>72</v>
      </c>
      <c r="I14" s="37" t="s">
        <v>30</v>
      </c>
      <c r="J14" s="28" t="s">
        <v>31</v>
      </c>
      <c r="K14" s="47" t="s">
        <v>73</v>
      </c>
      <c r="L14" s="59"/>
      <c r="M14" s="59"/>
      <c r="N14" s="64"/>
      <c r="O14" s="28" t="s">
        <v>34</v>
      </c>
      <c r="P14" s="28" t="s">
        <v>34</v>
      </c>
      <c r="Q14" s="28" t="s">
        <v>35</v>
      </c>
      <c r="R14" s="30" t="s">
        <v>36</v>
      </c>
      <c r="S14" s="30" t="s">
        <v>37</v>
      </c>
      <c r="T14" s="17"/>
      <c r="U14" s="67"/>
    </row>
    <row r="15" spans="1:21" ht="19.5" customHeight="1">
      <c r="A15" s="32">
        <v>12</v>
      </c>
      <c r="B15" s="59"/>
      <c r="C15" s="59"/>
      <c r="D15" s="59"/>
      <c r="E15" s="35" t="s">
        <v>74</v>
      </c>
      <c r="F15" s="28" t="s">
        <v>27</v>
      </c>
      <c r="G15" s="28" t="s">
        <v>75</v>
      </c>
      <c r="H15" s="34" t="s">
        <v>76</v>
      </c>
      <c r="I15" s="37" t="s">
        <v>30</v>
      </c>
      <c r="J15" s="28" t="s">
        <v>31</v>
      </c>
      <c r="K15" s="47" t="s">
        <v>77</v>
      </c>
      <c r="L15" s="59"/>
      <c r="M15" s="59"/>
      <c r="N15" s="64"/>
      <c r="O15" s="28" t="s">
        <v>34</v>
      </c>
      <c r="P15" s="28" t="s">
        <v>34</v>
      </c>
      <c r="Q15" s="28" t="s">
        <v>35</v>
      </c>
      <c r="R15" s="30" t="s">
        <v>36</v>
      </c>
      <c r="S15" s="30" t="s">
        <v>37</v>
      </c>
      <c r="T15" s="17"/>
      <c r="U15" s="67"/>
    </row>
    <row r="16" spans="1:21" ht="19.5" customHeight="1">
      <c r="A16" s="32">
        <v>13</v>
      </c>
      <c r="B16" s="59" t="s">
        <v>78</v>
      </c>
      <c r="C16" s="59"/>
      <c r="D16" s="59"/>
      <c r="E16" s="34" t="s">
        <v>78</v>
      </c>
      <c r="F16" s="28" t="s">
        <v>27</v>
      </c>
      <c r="G16" s="28" t="s">
        <v>79</v>
      </c>
      <c r="H16" s="34" t="s">
        <v>29</v>
      </c>
      <c r="I16" s="37" t="s">
        <v>30</v>
      </c>
      <c r="J16" s="28" t="s">
        <v>31</v>
      </c>
      <c r="K16" s="46" t="s">
        <v>80</v>
      </c>
      <c r="L16" s="59"/>
      <c r="M16" s="59"/>
      <c r="N16" s="64"/>
      <c r="O16" s="28" t="s">
        <v>34</v>
      </c>
      <c r="P16" s="28" t="s">
        <v>34</v>
      </c>
      <c r="Q16" s="28" t="s">
        <v>35</v>
      </c>
      <c r="R16" s="30" t="s">
        <v>36</v>
      </c>
      <c r="S16" s="30" t="s">
        <v>37</v>
      </c>
      <c r="T16" s="17"/>
      <c r="U16" s="67"/>
    </row>
    <row r="17" spans="1:21" ht="19.5" customHeight="1">
      <c r="A17" s="32">
        <v>14</v>
      </c>
      <c r="B17" s="59"/>
      <c r="C17" s="59"/>
      <c r="D17" s="59"/>
      <c r="E17" s="34" t="s">
        <v>81</v>
      </c>
      <c r="F17" s="28" t="s">
        <v>43</v>
      </c>
      <c r="G17" s="28" t="s">
        <v>82</v>
      </c>
      <c r="H17" s="34" t="s">
        <v>45</v>
      </c>
      <c r="I17" s="37" t="s">
        <v>30</v>
      </c>
      <c r="J17" s="28" t="s">
        <v>31</v>
      </c>
      <c r="K17" s="46" t="s">
        <v>83</v>
      </c>
      <c r="L17" s="59"/>
      <c r="M17" s="59"/>
      <c r="N17" s="64"/>
      <c r="O17" s="28" t="s">
        <v>34</v>
      </c>
      <c r="P17" s="28" t="s">
        <v>34</v>
      </c>
      <c r="Q17" s="28" t="s">
        <v>35</v>
      </c>
      <c r="R17" s="30" t="s">
        <v>36</v>
      </c>
      <c r="S17" s="30" t="s">
        <v>37</v>
      </c>
      <c r="T17" s="17"/>
      <c r="U17" s="67"/>
    </row>
    <row r="18" spans="1:21" ht="19.5" customHeight="1">
      <c r="A18" s="32">
        <v>15</v>
      </c>
      <c r="B18" s="59"/>
      <c r="C18" s="59"/>
      <c r="D18" s="59"/>
      <c r="E18" s="34" t="s">
        <v>84</v>
      </c>
      <c r="F18" s="28" t="s">
        <v>27</v>
      </c>
      <c r="G18" s="28" t="s">
        <v>85</v>
      </c>
      <c r="H18" s="34" t="s">
        <v>86</v>
      </c>
      <c r="I18" s="37" t="s">
        <v>30</v>
      </c>
      <c r="J18" s="28" t="s">
        <v>31</v>
      </c>
      <c r="K18" s="46" t="s">
        <v>87</v>
      </c>
      <c r="L18" s="59"/>
      <c r="M18" s="59"/>
      <c r="N18" s="64"/>
      <c r="O18" s="28" t="s">
        <v>34</v>
      </c>
      <c r="P18" s="28" t="s">
        <v>34</v>
      </c>
      <c r="Q18" s="28" t="s">
        <v>35</v>
      </c>
      <c r="R18" s="30" t="s">
        <v>36</v>
      </c>
      <c r="S18" s="30" t="s">
        <v>37</v>
      </c>
      <c r="T18" s="17"/>
      <c r="U18" s="67"/>
    </row>
    <row r="19" spans="1:21" ht="19.5" customHeight="1">
      <c r="A19" s="32">
        <v>16</v>
      </c>
      <c r="B19" s="59"/>
      <c r="C19" s="59"/>
      <c r="D19" s="59"/>
      <c r="E19" s="34" t="s">
        <v>88</v>
      </c>
      <c r="F19" s="28" t="s">
        <v>43</v>
      </c>
      <c r="G19" s="28" t="s">
        <v>89</v>
      </c>
      <c r="H19" s="34" t="s">
        <v>43</v>
      </c>
      <c r="I19" s="37" t="s">
        <v>30</v>
      </c>
      <c r="J19" s="28" t="s">
        <v>31</v>
      </c>
      <c r="K19" s="46" t="s">
        <v>90</v>
      </c>
      <c r="L19" s="59"/>
      <c r="M19" s="59"/>
      <c r="N19" s="65"/>
      <c r="O19" s="28" t="s">
        <v>34</v>
      </c>
      <c r="P19" s="28" t="s">
        <v>34</v>
      </c>
      <c r="Q19" s="28" t="s">
        <v>35</v>
      </c>
      <c r="R19" s="30" t="s">
        <v>36</v>
      </c>
      <c r="S19" s="30" t="s">
        <v>37</v>
      </c>
      <c r="T19" s="17"/>
      <c r="U19" s="68"/>
    </row>
    <row r="20" spans="1:21" s="3" customFormat="1" ht="19.5" customHeight="1">
      <c r="A20" s="32">
        <v>17</v>
      </c>
      <c r="B20" s="17" t="s">
        <v>91</v>
      </c>
      <c r="C20" s="17">
        <v>15874608019</v>
      </c>
      <c r="D20" s="17">
        <v>4</v>
      </c>
      <c r="E20" s="36" t="s">
        <v>92</v>
      </c>
      <c r="F20" s="32" t="str">
        <f>IF(MOD(MID(K20,17,1),2),"男","女")</f>
        <v>女</v>
      </c>
      <c r="G20" s="32" t="str">
        <f>MID(K20,7,4)&amp;"年"&amp;MID(K20,11,2)&amp;"月"</f>
        <v>2015年12月</v>
      </c>
      <c r="H20" s="36" t="s">
        <v>93</v>
      </c>
      <c r="I20" s="37" t="s">
        <v>30</v>
      </c>
      <c r="J20" s="28" t="s">
        <v>31</v>
      </c>
      <c r="K20" s="48" t="s">
        <v>94</v>
      </c>
      <c r="L20" s="39" t="s">
        <v>95</v>
      </c>
      <c r="M20" s="39">
        <v>127.89</v>
      </c>
      <c r="N20" s="39">
        <v>2018.5</v>
      </c>
      <c r="O20" s="32" t="s">
        <v>34</v>
      </c>
      <c r="P20" s="32" t="s">
        <v>34</v>
      </c>
      <c r="Q20" s="32" t="s">
        <v>35</v>
      </c>
      <c r="R20" s="36" t="s">
        <v>96</v>
      </c>
      <c r="S20" s="28" t="s">
        <v>97</v>
      </c>
      <c r="T20" s="40"/>
      <c r="U20" s="41" t="s">
        <v>98</v>
      </c>
    </row>
    <row r="21" spans="1:21" ht="132" customHeight="1">
      <c r="A21" s="58" t="s">
        <v>99</v>
      </c>
      <c r="B21" s="58"/>
      <c r="C21" s="58"/>
      <c r="D21" s="58"/>
      <c r="E21" s="58"/>
      <c r="F21" s="58"/>
      <c r="G21" s="58"/>
      <c r="H21" s="58"/>
      <c r="I21" s="58"/>
      <c r="J21" s="58"/>
      <c r="K21" s="58"/>
      <c r="L21" s="58"/>
      <c r="M21" s="58"/>
      <c r="N21" s="58"/>
      <c r="O21" s="58"/>
      <c r="P21" s="58"/>
      <c r="Q21" s="58"/>
      <c r="R21" s="58"/>
      <c r="S21" s="58"/>
      <c r="T21" s="58"/>
      <c r="U21" s="58"/>
    </row>
  </sheetData>
  <sheetProtection/>
  <mergeCells count="23">
    <mergeCell ref="U4:U19"/>
    <mergeCell ref="M5:M7"/>
    <mergeCell ref="M8:M9"/>
    <mergeCell ref="M10:M19"/>
    <mergeCell ref="N5:N7"/>
    <mergeCell ref="N8:N9"/>
    <mergeCell ref="N10:N19"/>
    <mergeCell ref="D5:D7"/>
    <mergeCell ref="D8:D9"/>
    <mergeCell ref="D10:D19"/>
    <mergeCell ref="L5:L7"/>
    <mergeCell ref="L8:L9"/>
    <mergeCell ref="L10:L19"/>
    <mergeCell ref="A1:U1"/>
    <mergeCell ref="A2:U2"/>
    <mergeCell ref="A21:U21"/>
    <mergeCell ref="B5:B7"/>
    <mergeCell ref="B8:B9"/>
    <mergeCell ref="B10:B15"/>
    <mergeCell ref="B16:B19"/>
    <mergeCell ref="C5:C7"/>
    <mergeCell ref="C8:C9"/>
    <mergeCell ref="C10:C19"/>
  </mergeCells>
  <printOptions/>
  <pageMargins left="0.5118110236220472" right="0.2362204724409449" top="0.5511811023622047" bottom="0.5511811023622047" header="0.31496062992125984" footer="0.31496062992125984"/>
  <pageSetup horizontalDpi="600" verticalDpi="600" orientation="landscape" paperSize="8"/>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U31"/>
  <sheetViews>
    <sheetView zoomScale="85" zoomScaleNormal="85" zoomScalePageLayoutView="0" workbookViewId="0" topLeftCell="A1">
      <selection activeCell="A1" sqref="A1:IV16384"/>
    </sheetView>
  </sheetViews>
  <sheetFormatPr defaultColWidth="9.00390625" defaultRowHeight="14.25"/>
  <cols>
    <col min="1" max="1" width="3.875" style="0" customWidth="1"/>
    <col min="2" max="2" width="7.25390625" style="0" customWidth="1"/>
    <col min="3" max="3" width="12.375" style="0" customWidth="1"/>
    <col min="4" max="4" width="5.25390625" style="0" customWidth="1"/>
    <col min="5" max="5" width="8.375" style="0" customWidth="1"/>
    <col min="6" max="6" width="10.75390625" style="0" customWidth="1"/>
    <col min="7" max="7" width="11.875" style="0" customWidth="1"/>
    <col min="8" max="8" width="6.75390625" style="0" customWidth="1"/>
    <col min="9" max="9" width="8.625" style="0" customWidth="1"/>
    <col min="10" max="10" width="5.875" style="0" customWidth="1"/>
    <col min="11" max="11" width="19.00390625" style="0" customWidth="1"/>
    <col min="12" max="12" width="10.875" style="0" customWidth="1"/>
    <col min="13" max="13" width="8.125" style="0" customWidth="1"/>
    <col min="14" max="14" width="8.00390625" style="0" customWidth="1"/>
    <col min="15" max="17" width="7.00390625" style="0" customWidth="1"/>
    <col min="18" max="18" width="13.00390625" style="0" customWidth="1"/>
    <col min="19" max="19" width="18.625" style="0" customWidth="1"/>
    <col min="20" max="20" width="7.25390625" style="0" customWidth="1"/>
    <col min="21" max="21" width="7.00390625" style="0" customWidth="1"/>
  </cols>
  <sheetData>
    <row r="1" spans="1:21" s="1" customFormat="1" ht="27" customHeight="1">
      <c r="A1" s="56" t="s">
        <v>3</v>
      </c>
      <c r="B1" s="56"/>
      <c r="C1" s="56"/>
      <c r="D1" s="56"/>
      <c r="E1" s="56"/>
      <c r="F1" s="56"/>
      <c r="G1" s="56"/>
      <c r="H1" s="56"/>
      <c r="I1" s="56"/>
      <c r="J1" s="56"/>
      <c r="K1" s="56"/>
      <c r="L1" s="56"/>
      <c r="M1" s="56"/>
      <c r="N1" s="56"/>
      <c r="O1" s="56"/>
      <c r="P1" s="56"/>
      <c r="Q1" s="56"/>
      <c r="R1" s="56"/>
      <c r="S1" s="56"/>
      <c r="T1" s="56"/>
      <c r="U1" s="56"/>
    </row>
    <row r="2" spans="1:21" s="2" customFormat="1" ht="21" customHeight="1">
      <c r="A2" s="57" t="s">
        <v>4</v>
      </c>
      <c r="B2" s="57"/>
      <c r="C2" s="57"/>
      <c r="D2" s="57"/>
      <c r="E2" s="57"/>
      <c r="F2" s="57"/>
      <c r="G2" s="57"/>
      <c r="H2" s="57"/>
      <c r="I2" s="57"/>
      <c r="J2" s="57"/>
      <c r="K2" s="57"/>
      <c r="L2" s="57"/>
      <c r="M2" s="57"/>
      <c r="N2" s="57"/>
      <c r="O2" s="57"/>
      <c r="P2" s="57"/>
      <c r="Q2" s="57"/>
      <c r="R2" s="57"/>
      <c r="S2" s="57"/>
      <c r="T2" s="57"/>
      <c r="U2" s="57"/>
    </row>
    <row r="3" spans="1:21" s="3" customFormat="1" ht="76.5" customHeight="1">
      <c r="A3" s="4" t="s">
        <v>5</v>
      </c>
      <c r="B3" s="4" t="s">
        <v>6</v>
      </c>
      <c r="C3" s="4" t="s">
        <v>7</v>
      </c>
      <c r="D3" s="4" t="s">
        <v>8</v>
      </c>
      <c r="E3" s="5" t="s">
        <v>9</v>
      </c>
      <c r="F3" s="4" t="s">
        <v>10</v>
      </c>
      <c r="G3" s="4" t="s">
        <v>11</v>
      </c>
      <c r="H3" s="4" t="s">
        <v>12</v>
      </c>
      <c r="I3" s="4" t="s">
        <v>13</v>
      </c>
      <c r="J3" s="4" t="s">
        <v>14</v>
      </c>
      <c r="K3" s="4" t="s">
        <v>15</v>
      </c>
      <c r="L3" s="25" t="s">
        <v>16</v>
      </c>
      <c r="M3" s="26" t="s">
        <v>17</v>
      </c>
      <c r="N3" s="4" t="s">
        <v>18</v>
      </c>
      <c r="O3" s="4" t="s">
        <v>19</v>
      </c>
      <c r="P3" s="4" t="s">
        <v>20</v>
      </c>
      <c r="Q3" s="4" t="s">
        <v>21</v>
      </c>
      <c r="R3" s="4" t="s">
        <v>22</v>
      </c>
      <c r="S3" s="4" t="s">
        <v>23</v>
      </c>
      <c r="T3" s="10" t="s">
        <v>24</v>
      </c>
      <c r="U3" s="11" t="s">
        <v>25</v>
      </c>
    </row>
    <row r="4" spans="1:21" ht="19.5" customHeight="1">
      <c r="A4" s="69">
        <v>1</v>
      </c>
      <c r="B4" s="60" t="s">
        <v>100</v>
      </c>
      <c r="C4" s="59">
        <v>15907488049</v>
      </c>
      <c r="D4" s="59">
        <v>6</v>
      </c>
      <c r="E4" s="18" t="s">
        <v>101</v>
      </c>
      <c r="F4" s="19" t="s">
        <v>43</v>
      </c>
      <c r="G4" s="19" t="str">
        <f>MID('珊瑚街道'!K4,7,4)&amp;"年"&amp;MID('珊瑚街道'!K4,11,2)&amp;"月"</f>
        <v>1988年10月</v>
      </c>
      <c r="H4" s="20" t="s">
        <v>68</v>
      </c>
      <c r="I4" s="27" t="s">
        <v>30</v>
      </c>
      <c r="J4" s="28" t="s">
        <v>31</v>
      </c>
      <c r="K4" s="20" t="s">
        <v>102</v>
      </c>
      <c r="L4" s="72" t="s">
        <v>103</v>
      </c>
      <c r="M4" s="72">
        <v>187.195</v>
      </c>
      <c r="N4" s="72" t="s">
        <v>104</v>
      </c>
      <c r="O4" s="28" t="s">
        <v>34</v>
      </c>
      <c r="P4" s="28" t="s">
        <v>34</v>
      </c>
      <c r="Q4" s="28" t="s">
        <v>35</v>
      </c>
      <c r="R4" s="30" t="s">
        <v>105</v>
      </c>
      <c r="S4" s="30" t="s">
        <v>106</v>
      </c>
      <c r="T4" s="17"/>
      <c r="U4" s="78" t="s">
        <v>107</v>
      </c>
    </row>
    <row r="5" spans="1:21" ht="19.5" customHeight="1">
      <c r="A5" s="70"/>
      <c r="B5" s="61"/>
      <c r="C5" s="59"/>
      <c r="D5" s="59"/>
      <c r="E5" s="18" t="s">
        <v>108</v>
      </c>
      <c r="F5" s="19" t="s">
        <v>27</v>
      </c>
      <c r="G5" s="19" t="str">
        <f>MID('珊瑚街道'!K5,7,4)&amp;"年"&amp;MID('珊瑚街道'!K5,11,2)&amp;"月"</f>
        <v>2014年08月</v>
      </c>
      <c r="H5" s="20" t="s">
        <v>76</v>
      </c>
      <c r="I5" s="27" t="s">
        <v>30</v>
      </c>
      <c r="J5" s="28" t="s">
        <v>31</v>
      </c>
      <c r="K5" s="49" t="s">
        <v>109</v>
      </c>
      <c r="L5" s="72"/>
      <c r="M5" s="72"/>
      <c r="N5" s="72"/>
      <c r="O5" s="28" t="s">
        <v>34</v>
      </c>
      <c r="P5" s="28" t="s">
        <v>34</v>
      </c>
      <c r="Q5" s="28" t="s">
        <v>35</v>
      </c>
      <c r="R5" s="30" t="s">
        <v>105</v>
      </c>
      <c r="S5" s="30" t="s">
        <v>106</v>
      </c>
      <c r="T5" s="17"/>
      <c r="U5" s="78"/>
    </row>
    <row r="6" spans="1:21" ht="19.5" customHeight="1">
      <c r="A6" s="70"/>
      <c r="B6" s="61"/>
      <c r="C6" s="59"/>
      <c r="D6" s="59"/>
      <c r="E6" s="18" t="s">
        <v>110</v>
      </c>
      <c r="F6" s="19" t="s">
        <v>27</v>
      </c>
      <c r="G6" s="19" t="str">
        <f>MID('珊瑚街道'!K6,7,4)&amp;"年"&amp;MID('珊瑚街道'!K6,11,2)&amp;"月"</f>
        <v>2016年07月</v>
      </c>
      <c r="H6" s="20" t="s">
        <v>76</v>
      </c>
      <c r="I6" s="27" t="s">
        <v>30</v>
      </c>
      <c r="J6" s="28" t="s">
        <v>31</v>
      </c>
      <c r="K6" s="49" t="s">
        <v>111</v>
      </c>
      <c r="L6" s="72"/>
      <c r="M6" s="72"/>
      <c r="N6" s="72"/>
      <c r="O6" s="28" t="s">
        <v>34</v>
      </c>
      <c r="P6" s="28" t="s">
        <v>34</v>
      </c>
      <c r="Q6" s="28" t="s">
        <v>35</v>
      </c>
      <c r="R6" s="30" t="s">
        <v>105</v>
      </c>
      <c r="S6" s="30" t="s">
        <v>106</v>
      </c>
      <c r="T6" s="17"/>
      <c r="U6" s="78"/>
    </row>
    <row r="7" spans="1:21" ht="19.5" customHeight="1">
      <c r="A7" s="70"/>
      <c r="B7" s="61"/>
      <c r="C7" s="59"/>
      <c r="D7" s="59"/>
      <c r="E7" s="18" t="s">
        <v>112</v>
      </c>
      <c r="F7" s="19" t="s">
        <v>27</v>
      </c>
      <c r="G7" s="19" t="str">
        <f>MID('珊瑚街道'!K7,7,4)&amp;"年"&amp;MID('珊瑚街道'!K7,11,2)&amp;"月"</f>
        <v>2008年02月</v>
      </c>
      <c r="H7" s="20" t="s">
        <v>113</v>
      </c>
      <c r="I7" s="27" t="s">
        <v>30</v>
      </c>
      <c r="J7" s="28" t="s">
        <v>31</v>
      </c>
      <c r="K7" s="49" t="s">
        <v>114</v>
      </c>
      <c r="L7" s="72"/>
      <c r="M7" s="72"/>
      <c r="N7" s="72"/>
      <c r="O7" s="28" t="s">
        <v>34</v>
      </c>
      <c r="P7" s="28" t="s">
        <v>34</v>
      </c>
      <c r="Q7" s="28" t="s">
        <v>35</v>
      </c>
      <c r="R7" s="30" t="s">
        <v>105</v>
      </c>
      <c r="S7" s="30" t="s">
        <v>106</v>
      </c>
      <c r="T7" s="17"/>
      <c r="U7" s="78"/>
    </row>
    <row r="8" spans="1:21" ht="19.5" customHeight="1">
      <c r="A8" s="70"/>
      <c r="B8" s="61"/>
      <c r="C8" s="59"/>
      <c r="D8" s="59"/>
      <c r="E8" s="18" t="s">
        <v>115</v>
      </c>
      <c r="F8" s="19" t="s">
        <v>27</v>
      </c>
      <c r="G8" s="19" t="str">
        <f>MID('珊瑚街道'!K8,7,4)&amp;"年"&amp;MID('珊瑚街道'!K8,11,2)&amp;"月"</f>
        <v>2016年12月</v>
      </c>
      <c r="H8" s="20" t="s">
        <v>113</v>
      </c>
      <c r="I8" s="27" t="s">
        <v>30</v>
      </c>
      <c r="J8" s="28" t="s">
        <v>31</v>
      </c>
      <c r="K8" s="50" t="s">
        <v>116</v>
      </c>
      <c r="L8" s="73"/>
      <c r="M8" s="73"/>
      <c r="N8" s="73"/>
      <c r="O8" s="28" t="s">
        <v>34</v>
      </c>
      <c r="P8" s="28" t="s">
        <v>34</v>
      </c>
      <c r="Q8" s="28" t="s">
        <v>35</v>
      </c>
      <c r="R8" s="30" t="s">
        <v>105</v>
      </c>
      <c r="S8" s="30" t="s">
        <v>106</v>
      </c>
      <c r="T8" s="17"/>
      <c r="U8" s="78"/>
    </row>
    <row r="9" spans="1:21" ht="19.5" customHeight="1">
      <c r="A9" s="71"/>
      <c r="B9" s="62"/>
      <c r="C9" s="59"/>
      <c r="D9" s="59"/>
      <c r="E9" s="21" t="s">
        <v>117</v>
      </c>
      <c r="F9" s="19" t="s">
        <v>27</v>
      </c>
      <c r="G9" s="19" t="str">
        <f>MID('珊瑚街道'!K9,7,4)&amp;"年"&amp;MID('珊瑚街道'!K9,11,2)&amp;"月"</f>
        <v>2018年12月</v>
      </c>
      <c r="H9" s="20" t="s">
        <v>113</v>
      </c>
      <c r="I9" s="27" t="s">
        <v>30</v>
      </c>
      <c r="J9" s="28" t="s">
        <v>31</v>
      </c>
      <c r="K9" s="51" t="s">
        <v>118</v>
      </c>
      <c r="L9" s="73"/>
      <c r="M9" s="73"/>
      <c r="N9" s="73"/>
      <c r="O9" s="28" t="s">
        <v>34</v>
      </c>
      <c r="P9" s="28" t="s">
        <v>34</v>
      </c>
      <c r="Q9" s="28" t="s">
        <v>35</v>
      </c>
      <c r="R9" s="30" t="s">
        <v>105</v>
      </c>
      <c r="S9" s="30" t="s">
        <v>106</v>
      </c>
      <c r="T9" s="17"/>
      <c r="U9" s="78"/>
    </row>
    <row r="10" spans="1:21" ht="19.5" customHeight="1">
      <c r="A10" s="69">
        <v>2</v>
      </c>
      <c r="B10" s="60" t="s">
        <v>119</v>
      </c>
      <c r="C10" s="59">
        <v>13298672218</v>
      </c>
      <c r="D10" s="59">
        <v>13</v>
      </c>
      <c r="E10" s="22" t="s">
        <v>119</v>
      </c>
      <c r="F10" s="19" t="str">
        <f>IF(MOD(MID('珊瑚街道'!K10,17,1),2),"男","女")</f>
        <v>男</v>
      </c>
      <c r="G10" s="19" t="str">
        <f>MID('珊瑚街道'!K10,7,4)&amp;"年"&amp;MID('珊瑚街道'!K10,11,2)&amp;"月"</f>
        <v>1964年10月</v>
      </c>
      <c r="H10" s="23" t="s">
        <v>120</v>
      </c>
      <c r="I10" s="27" t="s">
        <v>30</v>
      </c>
      <c r="J10" s="28" t="s">
        <v>31</v>
      </c>
      <c r="K10" s="52" t="s">
        <v>121</v>
      </c>
      <c r="L10" s="74" t="s">
        <v>103</v>
      </c>
      <c r="M10" s="74">
        <v>474.8</v>
      </c>
      <c r="N10" s="74" t="s">
        <v>122</v>
      </c>
      <c r="O10" s="28" t="s">
        <v>34</v>
      </c>
      <c r="P10" s="28" t="s">
        <v>34</v>
      </c>
      <c r="Q10" s="28" t="s">
        <v>35</v>
      </c>
      <c r="R10" s="30" t="s">
        <v>105</v>
      </c>
      <c r="S10" s="30" t="s">
        <v>106</v>
      </c>
      <c r="T10" s="17"/>
      <c r="U10" s="78"/>
    </row>
    <row r="11" spans="1:21" ht="19.5" customHeight="1">
      <c r="A11" s="70"/>
      <c r="B11" s="61"/>
      <c r="C11" s="59"/>
      <c r="D11" s="59"/>
      <c r="E11" s="22" t="s">
        <v>123</v>
      </c>
      <c r="F11" s="19" t="str">
        <f>IF(MOD(MID('珊瑚街道'!K11,17,1),2),"男","女")</f>
        <v>女</v>
      </c>
      <c r="G11" s="19" t="str">
        <f>MID('珊瑚街道'!K11,7,4)&amp;"年"&amp;MID('珊瑚街道'!K11,11,2)&amp;"月"</f>
        <v>1966年06月</v>
      </c>
      <c r="H11" s="23" t="s">
        <v>124</v>
      </c>
      <c r="I11" s="27" t="s">
        <v>30</v>
      </c>
      <c r="J11" s="28" t="s">
        <v>31</v>
      </c>
      <c r="K11" s="52" t="s">
        <v>125</v>
      </c>
      <c r="L11" s="74"/>
      <c r="M11" s="74"/>
      <c r="N11" s="74"/>
      <c r="O11" s="28" t="s">
        <v>34</v>
      </c>
      <c r="P11" s="28" t="s">
        <v>34</v>
      </c>
      <c r="Q11" s="28" t="s">
        <v>35</v>
      </c>
      <c r="R11" s="30" t="s">
        <v>105</v>
      </c>
      <c r="S11" s="30" t="s">
        <v>106</v>
      </c>
      <c r="T11" s="17"/>
      <c r="U11" s="78"/>
    </row>
    <row r="12" spans="1:21" ht="19.5" customHeight="1">
      <c r="A12" s="70"/>
      <c r="B12" s="61"/>
      <c r="C12" s="59"/>
      <c r="D12" s="59"/>
      <c r="E12" s="22" t="s">
        <v>126</v>
      </c>
      <c r="F12" s="19" t="str">
        <f>IF(MOD(MID('珊瑚街道'!K12,17,1),2),"男","女")</f>
        <v>女</v>
      </c>
      <c r="G12" s="19" t="str">
        <f>MID('珊瑚街道'!K12,7,4)&amp;"年"&amp;MID('珊瑚街道'!K12,11,2)&amp;"月"</f>
        <v>1987年08月</v>
      </c>
      <c r="H12" s="23" t="s">
        <v>127</v>
      </c>
      <c r="I12" s="27" t="s">
        <v>30</v>
      </c>
      <c r="J12" s="28" t="s">
        <v>31</v>
      </c>
      <c r="K12" s="29" t="s">
        <v>128</v>
      </c>
      <c r="L12" s="74"/>
      <c r="M12" s="74"/>
      <c r="N12" s="74"/>
      <c r="O12" s="28" t="s">
        <v>34</v>
      </c>
      <c r="P12" s="28" t="s">
        <v>34</v>
      </c>
      <c r="Q12" s="28" t="s">
        <v>35</v>
      </c>
      <c r="R12" s="30" t="s">
        <v>105</v>
      </c>
      <c r="S12" s="30" t="s">
        <v>106</v>
      </c>
      <c r="T12" s="17"/>
      <c r="U12" s="78"/>
    </row>
    <row r="13" spans="1:21" ht="19.5" customHeight="1">
      <c r="A13" s="70"/>
      <c r="B13" s="61"/>
      <c r="C13" s="59"/>
      <c r="D13" s="59"/>
      <c r="E13" s="22" t="s">
        <v>129</v>
      </c>
      <c r="F13" s="19" t="str">
        <f>IF(MOD(MID('珊瑚街道'!K13,17,1),2),"男","女")</f>
        <v>女</v>
      </c>
      <c r="G13" s="19" t="str">
        <f>MID('珊瑚街道'!K13,7,4)&amp;"年"&amp;MID('珊瑚街道'!K13,11,2)&amp;"月"</f>
        <v>1989年06月</v>
      </c>
      <c r="H13" s="23" t="s">
        <v>130</v>
      </c>
      <c r="I13" s="27" t="s">
        <v>30</v>
      </c>
      <c r="J13" s="28" t="s">
        <v>31</v>
      </c>
      <c r="K13" s="52" t="s">
        <v>131</v>
      </c>
      <c r="L13" s="75"/>
      <c r="M13" s="75"/>
      <c r="N13" s="75"/>
      <c r="O13" s="28" t="s">
        <v>34</v>
      </c>
      <c r="P13" s="28" t="s">
        <v>34</v>
      </c>
      <c r="Q13" s="28" t="s">
        <v>35</v>
      </c>
      <c r="R13" s="30" t="s">
        <v>105</v>
      </c>
      <c r="S13" s="30" t="s">
        <v>106</v>
      </c>
      <c r="T13" s="17"/>
      <c r="U13" s="78"/>
    </row>
    <row r="14" spans="1:21" ht="19.5" customHeight="1">
      <c r="A14" s="70"/>
      <c r="B14" s="61"/>
      <c r="C14" s="59"/>
      <c r="D14" s="59"/>
      <c r="E14" s="22" t="s">
        <v>132</v>
      </c>
      <c r="F14" s="19" t="str">
        <f>IF(MOD(MID('珊瑚街道'!K14,17,1),2),"男","女")</f>
        <v>女</v>
      </c>
      <c r="G14" s="19" t="str">
        <f>MID('珊瑚街道'!K14,7,4)&amp;"年"&amp;MID('珊瑚街道'!K14,11,2)&amp;"月"</f>
        <v>1990年07月</v>
      </c>
      <c r="H14" s="23" t="s">
        <v>133</v>
      </c>
      <c r="I14" s="27" t="s">
        <v>30</v>
      </c>
      <c r="J14" s="28" t="s">
        <v>31</v>
      </c>
      <c r="K14" s="52" t="s">
        <v>134</v>
      </c>
      <c r="L14" s="75"/>
      <c r="M14" s="75"/>
      <c r="N14" s="75"/>
      <c r="O14" s="28" t="s">
        <v>34</v>
      </c>
      <c r="P14" s="28" t="s">
        <v>34</v>
      </c>
      <c r="Q14" s="28" t="s">
        <v>35</v>
      </c>
      <c r="R14" s="30" t="s">
        <v>105</v>
      </c>
      <c r="S14" s="30" t="s">
        <v>106</v>
      </c>
      <c r="T14" s="17"/>
      <c r="U14" s="78"/>
    </row>
    <row r="15" spans="1:21" ht="19.5" customHeight="1">
      <c r="A15" s="70"/>
      <c r="B15" s="61"/>
      <c r="C15" s="59"/>
      <c r="D15" s="59"/>
      <c r="E15" s="22" t="s">
        <v>135</v>
      </c>
      <c r="F15" s="19" t="str">
        <f>IF(MOD(MID('珊瑚街道'!K15,17,1),2),"男","女")</f>
        <v>男</v>
      </c>
      <c r="G15" s="19" t="str">
        <f>MID('珊瑚街道'!K15,7,4)&amp;"年"&amp;MID('珊瑚街道'!K15,11,2)&amp;"月"</f>
        <v>1991年09月</v>
      </c>
      <c r="H15" s="23" t="s">
        <v>86</v>
      </c>
      <c r="I15" s="27" t="s">
        <v>30</v>
      </c>
      <c r="J15" s="28" t="s">
        <v>31</v>
      </c>
      <c r="K15" s="52" t="s">
        <v>136</v>
      </c>
      <c r="L15" s="75"/>
      <c r="M15" s="75"/>
      <c r="N15" s="75"/>
      <c r="O15" s="28" t="s">
        <v>34</v>
      </c>
      <c r="P15" s="28" t="s">
        <v>34</v>
      </c>
      <c r="Q15" s="28" t="s">
        <v>35</v>
      </c>
      <c r="R15" s="30" t="s">
        <v>105</v>
      </c>
      <c r="S15" s="30" t="s">
        <v>106</v>
      </c>
      <c r="T15" s="17"/>
      <c r="U15" s="78"/>
    </row>
    <row r="16" spans="1:21" ht="19.5" customHeight="1">
      <c r="A16" s="70"/>
      <c r="B16" s="61"/>
      <c r="C16" s="59"/>
      <c r="D16" s="59"/>
      <c r="E16" s="22" t="s">
        <v>137</v>
      </c>
      <c r="F16" s="19" t="str">
        <f>IF(MOD(MID('珊瑚街道'!K16,17,1),2),"男","女")</f>
        <v>女</v>
      </c>
      <c r="G16" s="19" t="str">
        <f>MID('珊瑚街道'!K16,7,4)&amp;"年"&amp;MID('珊瑚街道'!K16,11,2)&amp;"月"</f>
        <v>1991年01月</v>
      </c>
      <c r="H16" s="23" t="s">
        <v>68</v>
      </c>
      <c r="I16" s="27" t="s">
        <v>30</v>
      </c>
      <c r="J16" s="28" t="s">
        <v>31</v>
      </c>
      <c r="K16" s="52" t="s">
        <v>138</v>
      </c>
      <c r="L16" s="75"/>
      <c r="M16" s="75"/>
      <c r="N16" s="75"/>
      <c r="O16" s="28" t="s">
        <v>34</v>
      </c>
      <c r="P16" s="28" t="s">
        <v>34</v>
      </c>
      <c r="Q16" s="28" t="s">
        <v>35</v>
      </c>
      <c r="R16" s="30" t="s">
        <v>105</v>
      </c>
      <c r="S16" s="30" t="s">
        <v>106</v>
      </c>
      <c r="T16" s="17"/>
      <c r="U16" s="78"/>
    </row>
    <row r="17" spans="1:21" ht="19.5" customHeight="1">
      <c r="A17" s="70"/>
      <c r="B17" s="61"/>
      <c r="C17" s="59"/>
      <c r="D17" s="59"/>
      <c r="E17" s="22" t="s">
        <v>139</v>
      </c>
      <c r="F17" s="19" t="str">
        <f>IF(MOD(MID('珊瑚街道'!K17,17,1),2),"男","女")</f>
        <v>女</v>
      </c>
      <c r="G17" s="19" t="str">
        <f>MID('珊瑚街道'!K17,7,4)&amp;"年"&amp;MID('珊瑚街道'!K17,11,2)&amp;"月"</f>
        <v>2015年05月</v>
      </c>
      <c r="H17" s="23" t="s">
        <v>72</v>
      </c>
      <c r="I17" s="27" t="s">
        <v>30</v>
      </c>
      <c r="J17" s="28" t="s">
        <v>31</v>
      </c>
      <c r="K17" s="52" t="s">
        <v>140</v>
      </c>
      <c r="L17" s="75"/>
      <c r="M17" s="75"/>
      <c r="N17" s="75"/>
      <c r="O17" s="28" t="s">
        <v>34</v>
      </c>
      <c r="P17" s="28" t="s">
        <v>34</v>
      </c>
      <c r="Q17" s="28" t="s">
        <v>35</v>
      </c>
      <c r="R17" s="30" t="s">
        <v>105</v>
      </c>
      <c r="S17" s="30" t="s">
        <v>106</v>
      </c>
      <c r="T17" s="17"/>
      <c r="U17" s="78"/>
    </row>
    <row r="18" spans="1:21" ht="19.5" customHeight="1">
      <c r="A18" s="70"/>
      <c r="B18" s="61"/>
      <c r="C18" s="59"/>
      <c r="D18" s="59"/>
      <c r="E18" s="22" t="s">
        <v>141</v>
      </c>
      <c r="F18" s="19" t="str">
        <f>IF(MOD(MID('珊瑚街道'!K18,17,1),2),"男","女")</f>
        <v>女</v>
      </c>
      <c r="G18" s="19" t="str">
        <f>MID('珊瑚街道'!K18,7,4)&amp;"年"&amp;MID('珊瑚街道'!K18,11,2)&amp;"月"</f>
        <v>2017年11月</v>
      </c>
      <c r="H18" s="23" t="s">
        <v>72</v>
      </c>
      <c r="I18" s="27" t="s">
        <v>30</v>
      </c>
      <c r="J18" s="28" t="s">
        <v>31</v>
      </c>
      <c r="K18" s="52" t="s">
        <v>142</v>
      </c>
      <c r="L18" s="75"/>
      <c r="M18" s="75"/>
      <c r="N18" s="75"/>
      <c r="O18" s="28" t="s">
        <v>34</v>
      </c>
      <c r="P18" s="28" t="s">
        <v>34</v>
      </c>
      <c r="Q18" s="28" t="s">
        <v>35</v>
      </c>
      <c r="R18" s="30" t="s">
        <v>105</v>
      </c>
      <c r="S18" s="30" t="s">
        <v>106</v>
      </c>
      <c r="T18" s="17"/>
      <c r="U18" s="78"/>
    </row>
    <row r="19" spans="1:21" ht="19.5" customHeight="1">
      <c r="A19" s="70"/>
      <c r="B19" s="61"/>
      <c r="C19" s="59"/>
      <c r="D19" s="59"/>
      <c r="E19" s="22" t="s">
        <v>143</v>
      </c>
      <c r="F19" s="19" t="str">
        <f>IF(MOD(MID('珊瑚街道'!K19,17,1),2),"男","女")</f>
        <v>女</v>
      </c>
      <c r="G19" s="19" t="str">
        <f>MID('珊瑚街道'!K19,7,4)&amp;"年"&amp;MID('珊瑚街道'!K19,11,2)&amp;"月"</f>
        <v>2014年04月</v>
      </c>
      <c r="H19" s="23" t="s">
        <v>93</v>
      </c>
      <c r="I19" s="27" t="s">
        <v>30</v>
      </c>
      <c r="J19" s="28" t="s">
        <v>31</v>
      </c>
      <c r="K19" s="52" t="s">
        <v>144</v>
      </c>
      <c r="L19" s="75"/>
      <c r="M19" s="75"/>
      <c r="N19" s="75"/>
      <c r="O19" s="28" t="s">
        <v>34</v>
      </c>
      <c r="P19" s="28" t="s">
        <v>34</v>
      </c>
      <c r="Q19" s="28" t="s">
        <v>35</v>
      </c>
      <c r="R19" s="30" t="s">
        <v>105</v>
      </c>
      <c r="S19" s="30" t="s">
        <v>106</v>
      </c>
      <c r="T19" s="17"/>
      <c r="U19" s="78"/>
    </row>
    <row r="20" spans="1:21" ht="19.5" customHeight="1">
      <c r="A20" s="70"/>
      <c r="B20" s="61"/>
      <c r="C20" s="59"/>
      <c r="D20" s="59"/>
      <c r="E20" s="22" t="s">
        <v>145</v>
      </c>
      <c r="F20" s="19" t="str">
        <f>IF(MOD(MID('珊瑚街道'!K20,17,1),2),"男","女")</f>
        <v>女</v>
      </c>
      <c r="G20" s="19" t="str">
        <f>MID('珊瑚街道'!K20,7,4)&amp;"年"&amp;MID('珊瑚街道'!K20,11,2)&amp;"月"</f>
        <v>2017年09月</v>
      </c>
      <c r="H20" s="23" t="s">
        <v>93</v>
      </c>
      <c r="I20" s="27" t="s">
        <v>30</v>
      </c>
      <c r="J20" s="28" t="s">
        <v>31</v>
      </c>
      <c r="K20" s="52" t="s">
        <v>146</v>
      </c>
      <c r="L20" s="74"/>
      <c r="M20" s="74"/>
      <c r="N20" s="74"/>
      <c r="O20" s="28" t="s">
        <v>34</v>
      </c>
      <c r="P20" s="28" t="s">
        <v>34</v>
      </c>
      <c r="Q20" s="28" t="s">
        <v>35</v>
      </c>
      <c r="R20" s="30" t="s">
        <v>105</v>
      </c>
      <c r="S20" s="30" t="s">
        <v>106</v>
      </c>
      <c r="T20" s="17"/>
      <c r="U20" s="78"/>
    </row>
    <row r="21" spans="1:21" ht="19.5" customHeight="1">
      <c r="A21" s="70"/>
      <c r="B21" s="61"/>
      <c r="C21" s="59"/>
      <c r="D21" s="59"/>
      <c r="E21" s="22" t="s">
        <v>147</v>
      </c>
      <c r="F21" s="19" t="str">
        <f>IF(MOD(MID('珊瑚街道'!K21,17,1),2),"男","女")</f>
        <v>男</v>
      </c>
      <c r="G21" s="19" t="str">
        <f>MID('珊瑚街道'!K21,7,4)&amp;"年"&amp;MID('珊瑚街道'!K21,11,2)&amp;"月"</f>
        <v>2014年08月</v>
      </c>
      <c r="H21" s="23" t="s">
        <v>113</v>
      </c>
      <c r="I21" s="27" t="s">
        <v>30</v>
      </c>
      <c r="J21" s="28" t="s">
        <v>31</v>
      </c>
      <c r="K21" s="52" t="s">
        <v>148</v>
      </c>
      <c r="L21" s="74"/>
      <c r="M21" s="74"/>
      <c r="N21" s="74"/>
      <c r="O21" s="28" t="s">
        <v>34</v>
      </c>
      <c r="P21" s="28" t="s">
        <v>34</v>
      </c>
      <c r="Q21" s="28" t="s">
        <v>35</v>
      </c>
      <c r="R21" s="30" t="s">
        <v>105</v>
      </c>
      <c r="S21" s="30" t="s">
        <v>106</v>
      </c>
      <c r="T21" s="17"/>
      <c r="U21" s="78"/>
    </row>
    <row r="22" spans="1:21" ht="19.5" customHeight="1">
      <c r="A22" s="71"/>
      <c r="B22" s="62"/>
      <c r="C22" s="59"/>
      <c r="D22" s="59"/>
      <c r="E22" s="22" t="s">
        <v>149</v>
      </c>
      <c r="F22" s="19" t="str">
        <f>IF(MOD(MID('珊瑚街道'!K22,17,1),2),"男","女")</f>
        <v>男</v>
      </c>
      <c r="G22" s="19" t="str">
        <f>MID('珊瑚街道'!K22,7,4)&amp;"年"&amp;MID('珊瑚街道'!K22,11,2)&amp;"月"</f>
        <v>2017年03月</v>
      </c>
      <c r="H22" s="23" t="s">
        <v>113</v>
      </c>
      <c r="I22" s="27" t="s">
        <v>30</v>
      </c>
      <c r="J22" s="28" t="s">
        <v>31</v>
      </c>
      <c r="K22" s="52" t="s">
        <v>150</v>
      </c>
      <c r="L22" s="74"/>
      <c r="M22" s="74"/>
      <c r="N22" s="74"/>
      <c r="O22" s="28" t="s">
        <v>34</v>
      </c>
      <c r="P22" s="28" t="s">
        <v>34</v>
      </c>
      <c r="Q22" s="28" t="s">
        <v>35</v>
      </c>
      <c r="R22" s="30" t="s">
        <v>105</v>
      </c>
      <c r="S22" s="30" t="s">
        <v>106</v>
      </c>
      <c r="T22" s="17"/>
      <c r="U22" s="78"/>
    </row>
    <row r="23" spans="1:21" ht="19.5" customHeight="1">
      <c r="A23" s="69">
        <v>3</v>
      </c>
      <c r="B23" s="60" t="s">
        <v>151</v>
      </c>
      <c r="C23" s="59">
        <v>15869958570</v>
      </c>
      <c r="D23" s="59">
        <v>8</v>
      </c>
      <c r="E23" s="18" t="s">
        <v>151</v>
      </c>
      <c r="F23" s="19" t="str">
        <f>IF(MOD(MID('珊瑚街道'!K23,17,1),2),"男","女")</f>
        <v>男</v>
      </c>
      <c r="G23" s="19" t="str">
        <f>MID('珊瑚街道'!K23,7,4)&amp;"年"&amp;MID('珊瑚街道'!K23,11,2)&amp;"月"</f>
        <v>1983年01月</v>
      </c>
      <c r="H23" s="24" t="s">
        <v>120</v>
      </c>
      <c r="I23" s="27" t="s">
        <v>30</v>
      </c>
      <c r="J23" s="28" t="s">
        <v>31</v>
      </c>
      <c r="K23" s="53" t="s">
        <v>152</v>
      </c>
      <c r="L23" s="76" t="s">
        <v>153</v>
      </c>
      <c r="M23" s="76">
        <v>474.8</v>
      </c>
      <c r="N23" s="76" t="s">
        <v>122</v>
      </c>
      <c r="O23" s="28" t="s">
        <v>34</v>
      </c>
      <c r="P23" s="28" t="s">
        <v>34</v>
      </c>
      <c r="Q23" s="28" t="s">
        <v>35</v>
      </c>
      <c r="R23" s="30" t="s">
        <v>105</v>
      </c>
      <c r="S23" s="30" t="s">
        <v>106</v>
      </c>
      <c r="T23" s="17"/>
      <c r="U23" s="78"/>
    </row>
    <row r="24" spans="1:21" ht="19.5" customHeight="1">
      <c r="A24" s="70"/>
      <c r="B24" s="61"/>
      <c r="C24" s="59"/>
      <c r="D24" s="59"/>
      <c r="E24" s="18" t="s">
        <v>154</v>
      </c>
      <c r="F24" s="19" t="str">
        <f>IF(MOD(MID('珊瑚街道'!K24,17,1),2),"男","女")</f>
        <v>女</v>
      </c>
      <c r="G24" s="19" t="str">
        <f>MID('珊瑚街道'!K24,7,4)&amp;"年"&amp;MID('珊瑚街道'!K24,11,2)&amp;"月"</f>
        <v>1981年10月</v>
      </c>
      <c r="H24" s="20" t="s">
        <v>124</v>
      </c>
      <c r="I24" s="27" t="s">
        <v>30</v>
      </c>
      <c r="J24" s="28" t="s">
        <v>31</v>
      </c>
      <c r="K24" s="53" t="s">
        <v>155</v>
      </c>
      <c r="L24" s="76"/>
      <c r="M24" s="76"/>
      <c r="N24" s="76"/>
      <c r="O24" s="28" t="s">
        <v>34</v>
      </c>
      <c r="P24" s="28" t="s">
        <v>34</v>
      </c>
      <c r="Q24" s="28" t="s">
        <v>35</v>
      </c>
      <c r="R24" s="30" t="s">
        <v>105</v>
      </c>
      <c r="S24" s="30" t="s">
        <v>106</v>
      </c>
      <c r="T24" s="17"/>
      <c r="U24" s="78"/>
    </row>
    <row r="25" spans="1:21" ht="19.5" customHeight="1">
      <c r="A25" s="70"/>
      <c r="B25" s="61"/>
      <c r="C25" s="59"/>
      <c r="D25" s="59"/>
      <c r="E25" s="18" t="s">
        <v>156</v>
      </c>
      <c r="F25" s="19" t="str">
        <f>IF(MOD(MID('珊瑚街道'!K25,17,1),2),"男","女")</f>
        <v>女</v>
      </c>
      <c r="G25" s="19" t="str">
        <f>MID('珊瑚街道'!K25,7,4)&amp;"年"&amp;MID('珊瑚街道'!K25,11,2)&amp;"月"</f>
        <v>2005年07月</v>
      </c>
      <c r="H25" s="20" t="s">
        <v>43</v>
      </c>
      <c r="I25" s="27" t="s">
        <v>30</v>
      </c>
      <c r="J25" s="28" t="s">
        <v>31</v>
      </c>
      <c r="K25" s="53" t="s">
        <v>157</v>
      </c>
      <c r="L25" s="76"/>
      <c r="M25" s="76"/>
      <c r="N25" s="76"/>
      <c r="O25" s="28" t="s">
        <v>34</v>
      </c>
      <c r="P25" s="28" t="s">
        <v>34</v>
      </c>
      <c r="Q25" s="28" t="s">
        <v>35</v>
      </c>
      <c r="R25" s="30" t="s">
        <v>105</v>
      </c>
      <c r="S25" s="30" t="s">
        <v>106</v>
      </c>
      <c r="T25" s="17"/>
      <c r="U25" s="78"/>
    </row>
    <row r="26" spans="1:21" ht="19.5" customHeight="1">
      <c r="A26" s="70"/>
      <c r="B26" s="61"/>
      <c r="C26" s="59"/>
      <c r="D26" s="59"/>
      <c r="E26" s="18" t="s">
        <v>158</v>
      </c>
      <c r="F26" s="19" t="str">
        <f>IF(MOD(MID('珊瑚街道'!K26,17,1),2),"男","女")</f>
        <v>男</v>
      </c>
      <c r="G26" s="19" t="str">
        <f>MID('珊瑚街道'!K26,7,4)&amp;"年"&amp;MID('珊瑚街道'!K26,11,2)&amp;"月"</f>
        <v>2016年09月</v>
      </c>
      <c r="H26" s="20" t="s">
        <v>86</v>
      </c>
      <c r="I26" s="27" t="s">
        <v>30</v>
      </c>
      <c r="J26" s="28" t="s">
        <v>31</v>
      </c>
      <c r="K26" s="53" t="s">
        <v>159</v>
      </c>
      <c r="L26" s="77"/>
      <c r="M26" s="77"/>
      <c r="N26" s="77"/>
      <c r="O26" s="28" t="s">
        <v>34</v>
      </c>
      <c r="P26" s="28" t="s">
        <v>34</v>
      </c>
      <c r="Q26" s="28" t="s">
        <v>35</v>
      </c>
      <c r="R26" s="30" t="s">
        <v>105</v>
      </c>
      <c r="S26" s="30" t="s">
        <v>106</v>
      </c>
      <c r="T26" s="17"/>
      <c r="U26" s="78"/>
    </row>
    <row r="27" spans="1:21" ht="19.5" customHeight="1">
      <c r="A27" s="70"/>
      <c r="B27" s="61"/>
      <c r="C27" s="59"/>
      <c r="D27" s="59"/>
      <c r="E27" s="18" t="s">
        <v>160</v>
      </c>
      <c r="F27" s="19" t="str">
        <f>IF(MOD(MID('珊瑚街道'!K27,17,1),2),"男","女")</f>
        <v>男</v>
      </c>
      <c r="G27" s="19" t="str">
        <f>MID('珊瑚街道'!K27,7,4)&amp;"年"&amp;MID('珊瑚街道'!K27,11,2)&amp;"月"</f>
        <v>1952年01月</v>
      </c>
      <c r="H27" s="20" t="s">
        <v>161</v>
      </c>
      <c r="I27" s="27" t="s">
        <v>30</v>
      </c>
      <c r="J27" s="28" t="s">
        <v>31</v>
      </c>
      <c r="K27" s="53" t="s">
        <v>162</v>
      </c>
      <c r="L27" s="76"/>
      <c r="M27" s="76"/>
      <c r="N27" s="76"/>
      <c r="O27" s="28" t="s">
        <v>34</v>
      </c>
      <c r="P27" s="28" t="s">
        <v>34</v>
      </c>
      <c r="Q27" s="28" t="s">
        <v>35</v>
      </c>
      <c r="R27" s="30" t="s">
        <v>105</v>
      </c>
      <c r="S27" s="30" t="s">
        <v>106</v>
      </c>
      <c r="T27" s="17"/>
      <c r="U27" s="78"/>
    </row>
    <row r="28" spans="1:21" ht="19.5" customHeight="1">
      <c r="A28" s="70"/>
      <c r="B28" s="61"/>
      <c r="C28" s="59"/>
      <c r="D28" s="59"/>
      <c r="E28" s="18" t="s">
        <v>163</v>
      </c>
      <c r="F28" s="19" t="str">
        <f>IF(MOD(MID('珊瑚街道'!K28,17,1),2),"男","女")</f>
        <v>女</v>
      </c>
      <c r="G28" s="19" t="str">
        <f>MID('珊瑚街道'!K28,7,4)&amp;"年"&amp;MID('珊瑚街道'!K28,11,2)&amp;"月"</f>
        <v>1955年02月</v>
      </c>
      <c r="H28" s="20" t="s">
        <v>164</v>
      </c>
      <c r="I28" s="27" t="s">
        <v>30</v>
      </c>
      <c r="J28" s="28" t="s">
        <v>31</v>
      </c>
      <c r="K28" s="53" t="s">
        <v>165</v>
      </c>
      <c r="L28" s="76"/>
      <c r="M28" s="76"/>
      <c r="N28" s="76"/>
      <c r="O28" s="28" t="s">
        <v>34</v>
      </c>
      <c r="P28" s="28" t="s">
        <v>34</v>
      </c>
      <c r="Q28" s="28" t="s">
        <v>35</v>
      </c>
      <c r="R28" s="30" t="s">
        <v>105</v>
      </c>
      <c r="S28" s="30" t="s">
        <v>106</v>
      </c>
      <c r="T28" s="17"/>
      <c r="U28" s="78"/>
    </row>
    <row r="29" spans="1:21" ht="19.5" customHeight="1">
      <c r="A29" s="70"/>
      <c r="B29" s="61"/>
      <c r="C29" s="59"/>
      <c r="D29" s="59"/>
      <c r="E29" s="18" t="s">
        <v>166</v>
      </c>
      <c r="F29" s="19" t="str">
        <f>IF(MOD(MID('珊瑚街道'!K29,17,1),2),"男","女")</f>
        <v>女</v>
      </c>
      <c r="G29" s="19" t="str">
        <f>MID('珊瑚街道'!K29,7,4)&amp;"年"&amp;MID('珊瑚街道'!K29,11,2)&amp;"月"</f>
        <v>1978年11月</v>
      </c>
      <c r="H29" s="20" t="s">
        <v>167</v>
      </c>
      <c r="I29" s="27" t="s">
        <v>30</v>
      </c>
      <c r="J29" s="28" t="s">
        <v>31</v>
      </c>
      <c r="K29" s="53" t="s">
        <v>168</v>
      </c>
      <c r="L29" s="76"/>
      <c r="M29" s="76"/>
      <c r="N29" s="76"/>
      <c r="O29" s="28" t="s">
        <v>34</v>
      </c>
      <c r="P29" s="28" t="s">
        <v>34</v>
      </c>
      <c r="Q29" s="28" t="s">
        <v>35</v>
      </c>
      <c r="R29" s="30" t="s">
        <v>105</v>
      </c>
      <c r="S29" s="30" t="s">
        <v>106</v>
      </c>
      <c r="T29" s="17"/>
      <c r="U29" s="78"/>
    </row>
    <row r="30" spans="1:21" ht="19.5" customHeight="1">
      <c r="A30" s="71"/>
      <c r="B30" s="62"/>
      <c r="C30" s="59"/>
      <c r="D30" s="59"/>
      <c r="E30" s="18" t="s">
        <v>169</v>
      </c>
      <c r="F30" s="19" t="str">
        <f>IF(MOD(MID('珊瑚街道'!K30,17,1),2),"男","女")</f>
        <v>男</v>
      </c>
      <c r="G30" s="19" t="str">
        <f>MID('珊瑚街道'!K30,7,4)&amp;"年"&amp;MID('珊瑚街道'!K30,11,2)&amp;"月"</f>
        <v>2013年11月</v>
      </c>
      <c r="H30" s="20" t="s">
        <v>170</v>
      </c>
      <c r="I30" s="27" t="s">
        <v>30</v>
      </c>
      <c r="J30" s="28" t="s">
        <v>31</v>
      </c>
      <c r="K30" s="53" t="s">
        <v>171</v>
      </c>
      <c r="L30" s="76"/>
      <c r="M30" s="76"/>
      <c r="N30" s="76"/>
      <c r="O30" s="28" t="s">
        <v>34</v>
      </c>
      <c r="P30" s="28" t="s">
        <v>34</v>
      </c>
      <c r="Q30" s="28" t="s">
        <v>35</v>
      </c>
      <c r="R30" s="30" t="s">
        <v>105</v>
      </c>
      <c r="S30" s="30" t="s">
        <v>106</v>
      </c>
      <c r="T30" s="17"/>
      <c r="U30" s="78"/>
    </row>
    <row r="31" spans="1:21" ht="132" customHeight="1">
      <c r="A31" s="58" t="s">
        <v>99</v>
      </c>
      <c r="B31" s="58"/>
      <c r="C31" s="58"/>
      <c r="D31" s="58"/>
      <c r="E31" s="58"/>
      <c r="F31" s="58"/>
      <c r="G31" s="58"/>
      <c r="H31" s="58"/>
      <c r="I31" s="58"/>
      <c r="J31" s="58"/>
      <c r="K31" s="58"/>
      <c r="L31" s="58"/>
      <c r="M31" s="58"/>
      <c r="N31" s="58"/>
      <c r="O31" s="58"/>
      <c r="P31" s="58"/>
      <c r="Q31" s="58"/>
      <c r="R31" s="58"/>
      <c r="S31" s="58"/>
      <c r="T31" s="58"/>
      <c r="U31" s="58"/>
    </row>
  </sheetData>
  <sheetProtection/>
  <mergeCells count="25">
    <mergeCell ref="U4:U30"/>
    <mergeCell ref="M4:M9"/>
    <mergeCell ref="M10:M22"/>
    <mergeCell ref="M23:M30"/>
    <mergeCell ref="N4:N9"/>
    <mergeCell ref="N10:N22"/>
    <mergeCell ref="N23:N30"/>
    <mergeCell ref="C10:C22"/>
    <mergeCell ref="C23:C30"/>
    <mergeCell ref="D4:D9"/>
    <mergeCell ref="D10:D22"/>
    <mergeCell ref="D23:D30"/>
    <mergeCell ref="L4:L9"/>
    <mergeCell ref="L10:L22"/>
    <mergeCell ref="L23:L30"/>
    <mergeCell ref="A1:U1"/>
    <mergeCell ref="A2:U2"/>
    <mergeCell ref="A31:U31"/>
    <mergeCell ref="A4:A9"/>
    <mergeCell ref="A10:A22"/>
    <mergeCell ref="A23:A30"/>
    <mergeCell ref="B4:B9"/>
    <mergeCell ref="B10:B22"/>
    <mergeCell ref="B23:B30"/>
    <mergeCell ref="C4:C9"/>
  </mergeCells>
  <printOptions/>
  <pageMargins left="0.7086614173228347" right="0.7086614173228347" top="0.7480314960629921" bottom="0.7480314960629921" header="0.31496062992125984" footer="0.31496062992125984"/>
  <pageSetup horizontalDpi="600" verticalDpi="600" orientation="landscape" paperSize="8" scale="89"/>
</worksheet>
</file>

<file path=xl/worksheets/sheet4.xml><?xml version="1.0" encoding="utf-8"?>
<worksheet xmlns="http://schemas.openxmlformats.org/spreadsheetml/2006/main" xmlns:r="http://schemas.openxmlformats.org/officeDocument/2006/relationships">
  <dimension ref="A1:Q88"/>
  <sheetViews>
    <sheetView tabSelected="1" zoomScalePageLayoutView="0" workbookViewId="0" topLeftCell="A73">
      <selection activeCell="P95" sqref="P95"/>
    </sheetView>
  </sheetViews>
  <sheetFormatPr defaultColWidth="9.00390625" defaultRowHeight="14.25"/>
  <cols>
    <col min="1" max="1" width="3.875" style="0" customWidth="1"/>
    <col min="2" max="2" width="7.25390625" style="0" customWidth="1"/>
    <col min="3" max="3" width="5.25390625" style="0" customWidth="1"/>
    <col min="4" max="4" width="8.375" style="0" customWidth="1"/>
    <col min="5" max="5" width="4.625" style="0" customWidth="1"/>
    <col min="6" max="6" width="10.625" style="0" customWidth="1"/>
    <col min="7" max="7" width="6.75390625" style="0" customWidth="1"/>
    <col min="8" max="8" width="8.625" style="0" customWidth="1"/>
    <col min="9" max="9" width="5.875" style="0" customWidth="1"/>
    <col min="10" max="10" width="19.00390625" style="0" hidden="1" customWidth="1"/>
    <col min="11" max="11" width="23.25390625" style="0" customWidth="1"/>
    <col min="12" max="14" width="7.00390625" style="0" customWidth="1"/>
    <col min="15" max="15" width="8.875" style="0" customWidth="1"/>
    <col min="16" max="16" width="5.50390625" style="0" customWidth="1"/>
    <col min="17" max="17" width="7.00390625" style="0" customWidth="1"/>
  </cols>
  <sheetData>
    <row r="1" spans="1:17" s="1" customFormat="1" ht="55.5" customHeight="1">
      <c r="A1" s="79" t="s">
        <v>417</v>
      </c>
      <c r="B1" s="79"/>
      <c r="C1" s="79"/>
      <c r="D1" s="79"/>
      <c r="E1" s="79"/>
      <c r="F1" s="79"/>
      <c r="G1" s="79"/>
      <c r="H1" s="79"/>
      <c r="I1" s="79"/>
      <c r="J1" s="79"/>
      <c r="K1" s="79"/>
      <c r="L1" s="79"/>
      <c r="M1" s="79"/>
      <c r="N1" s="79"/>
      <c r="O1" s="79"/>
      <c r="P1" s="79"/>
      <c r="Q1" s="79"/>
    </row>
    <row r="2" spans="1:17" s="2" customFormat="1" ht="25.5" customHeight="1">
      <c r="A2" s="80" t="s">
        <v>172</v>
      </c>
      <c r="B2" s="80"/>
      <c r="C2" s="80"/>
      <c r="D2" s="80"/>
      <c r="E2" s="80"/>
      <c r="F2" s="80"/>
      <c r="G2" s="80"/>
      <c r="H2" s="80"/>
      <c r="I2" s="80"/>
      <c r="J2" s="80"/>
      <c r="K2" s="80"/>
      <c r="L2" s="80"/>
      <c r="M2" s="80"/>
      <c r="N2" s="80"/>
      <c r="O2" s="80"/>
      <c r="P2" s="80"/>
      <c r="Q2" s="80"/>
    </row>
    <row r="3" spans="1:17" s="3" customFormat="1" ht="76.5" customHeight="1">
      <c r="A3" s="4" t="s">
        <v>5</v>
      </c>
      <c r="B3" s="4" t="s">
        <v>6</v>
      </c>
      <c r="C3" s="4" t="s">
        <v>8</v>
      </c>
      <c r="D3" s="5" t="s">
        <v>9</v>
      </c>
      <c r="E3" s="4" t="s">
        <v>10</v>
      </c>
      <c r="F3" s="4" t="s">
        <v>11</v>
      </c>
      <c r="G3" s="4" t="s">
        <v>12</v>
      </c>
      <c r="H3" s="4" t="s">
        <v>13</v>
      </c>
      <c r="I3" s="4" t="s">
        <v>14</v>
      </c>
      <c r="J3" s="4" t="s">
        <v>15</v>
      </c>
      <c r="K3" s="4" t="s">
        <v>15</v>
      </c>
      <c r="L3" s="4" t="s">
        <v>19</v>
      </c>
      <c r="M3" s="4" t="s">
        <v>20</v>
      </c>
      <c r="N3" s="4" t="s">
        <v>21</v>
      </c>
      <c r="O3" s="4" t="s">
        <v>22</v>
      </c>
      <c r="P3" s="10" t="s">
        <v>24</v>
      </c>
      <c r="Q3" s="11" t="s">
        <v>25</v>
      </c>
    </row>
    <row r="4" spans="1:17" s="3" customFormat="1" ht="27.75" customHeight="1">
      <c r="A4" s="6">
        <v>1</v>
      </c>
      <c r="B4" s="6" t="s">
        <v>173</v>
      </c>
      <c r="C4" s="7">
        <v>1</v>
      </c>
      <c r="D4" s="6" t="s">
        <v>173</v>
      </c>
      <c r="E4" s="7" t="s">
        <v>27</v>
      </c>
      <c r="F4" s="8" t="s">
        <v>174</v>
      </c>
      <c r="G4" s="6" t="s">
        <v>120</v>
      </c>
      <c r="H4" s="6" t="s">
        <v>30</v>
      </c>
      <c r="I4" s="6" t="s">
        <v>31</v>
      </c>
      <c r="J4" s="12" t="s">
        <v>175</v>
      </c>
      <c r="K4" s="12" t="str">
        <f>REPLACE(J4,7,8,"********")</f>
        <v>431103********0094</v>
      </c>
      <c r="L4" s="7" t="s">
        <v>34</v>
      </c>
      <c r="M4" s="7" t="s">
        <v>34</v>
      </c>
      <c r="N4" s="7" t="s">
        <v>35</v>
      </c>
      <c r="O4" s="7" t="s">
        <v>176</v>
      </c>
      <c r="P4" s="7" t="s">
        <v>177</v>
      </c>
      <c r="Q4" s="7"/>
    </row>
    <row r="5" spans="1:17" s="3" customFormat="1" ht="27.75" customHeight="1">
      <c r="A5" s="6">
        <v>2</v>
      </c>
      <c r="B5" s="82" t="s">
        <v>178</v>
      </c>
      <c r="C5" s="87">
        <v>5</v>
      </c>
      <c r="D5" s="6" t="s">
        <v>178</v>
      </c>
      <c r="E5" s="7" t="s">
        <v>27</v>
      </c>
      <c r="F5" s="8" t="s">
        <v>179</v>
      </c>
      <c r="G5" s="6" t="s">
        <v>120</v>
      </c>
      <c r="H5" s="6" t="s">
        <v>30</v>
      </c>
      <c r="I5" s="6" t="s">
        <v>31</v>
      </c>
      <c r="J5" s="12" t="s">
        <v>180</v>
      </c>
      <c r="K5" s="12" t="str">
        <f aca="true" t="shared" si="0" ref="K5:K68">REPLACE(J5,7,8,"********")</f>
        <v>432902********1598</v>
      </c>
      <c r="L5" s="7" t="s">
        <v>34</v>
      </c>
      <c r="M5" s="7" t="s">
        <v>34</v>
      </c>
      <c r="N5" s="7" t="s">
        <v>35</v>
      </c>
      <c r="O5" s="7" t="s">
        <v>176</v>
      </c>
      <c r="P5" s="7" t="s">
        <v>181</v>
      </c>
      <c r="Q5" s="13"/>
    </row>
    <row r="6" spans="1:17" s="3" customFormat="1" ht="27.75" customHeight="1">
      <c r="A6" s="6">
        <v>3</v>
      </c>
      <c r="B6" s="82"/>
      <c r="C6" s="87"/>
      <c r="D6" s="6" t="s">
        <v>182</v>
      </c>
      <c r="E6" s="7" t="s">
        <v>43</v>
      </c>
      <c r="F6" s="8" t="s">
        <v>183</v>
      </c>
      <c r="G6" s="6" t="s">
        <v>124</v>
      </c>
      <c r="H6" s="6" t="s">
        <v>30</v>
      </c>
      <c r="I6" s="6" t="s">
        <v>31</v>
      </c>
      <c r="J6" s="12" t="s">
        <v>184</v>
      </c>
      <c r="K6" s="12" t="str">
        <f t="shared" si="0"/>
        <v>432922********8162</v>
      </c>
      <c r="L6" s="7" t="s">
        <v>34</v>
      </c>
      <c r="M6" s="7" t="s">
        <v>34</v>
      </c>
      <c r="N6" s="7" t="s">
        <v>35</v>
      </c>
      <c r="O6" s="7" t="s">
        <v>176</v>
      </c>
      <c r="P6" s="7" t="s">
        <v>181</v>
      </c>
      <c r="Q6" s="13"/>
    </row>
    <row r="7" spans="1:17" s="3" customFormat="1" ht="27.75" customHeight="1">
      <c r="A7" s="6">
        <v>4</v>
      </c>
      <c r="B7" s="82"/>
      <c r="C7" s="87"/>
      <c r="D7" s="6" t="s">
        <v>185</v>
      </c>
      <c r="E7" s="7" t="s">
        <v>43</v>
      </c>
      <c r="F7" s="8" t="s">
        <v>186</v>
      </c>
      <c r="G7" s="6" t="s">
        <v>43</v>
      </c>
      <c r="H7" s="6" t="s">
        <v>30</v>
      </c>
      <c r="I7" s="6" t="s">
        <v>31</v>
      </c>
      <c r="J7" s="12" t="s">
        <v>187</v>
      </c>
      <c r="K7" s="12" t="str">
        <f t="shared" si="0"/>
        <v>431103********0207</v>
      </c>
      <c r="L7" s="7" t="s">
        <v>34</v>
      </c>
      <c r="M7" s="7" t="s">
        <v>34</v>
      </c>
      <c r="N7" s="7" t="s">
        <v>35</v>
      </c>
      <c r="O7" s="7" t="s">
        <v>176</v>
      </c>
      <c r="P7" s="7" t="s">
        <v>181</v>
      </c>
      <c r="Q7" s="13"/>
    </row>
    <row r="8" spans="1:17" ht="27.75" customHeight="1">
      <c r="A8" s="6">
        <v>5</v>
      </c>
      <c r="B8" s="82"/>
      <c r="C8" s="87"/>
      <c r="D8" s="6" t="s">
        <v>188</v>
      </c>
      <c r="E8" s="7" t="s">
        <v>43</v>
      </c>
      <c r="F8" s="8" t="s">
        <v>186</v>
      </c>
      <c r="G8" s="6" t="s">
        <v>43</v>
      </c>
      <c r="H8" s="6" t="s">
        <v>30</v>
      </c>
      <c r="I8" s="6" t="s">
        <v>31</v>
      </c>
      <c r="J8" s="12" t="s">
        <v>189</v>
      </c>
      <c r="K8" s="12" t="str">
        <f t="shared" si="0"/>
        <v>431103********0186</v>
      </c>
      <c r="L8" s="7" t="s">
        <v>34</v>
      </c>
      <c r="M8" s="7" t="s">
        <v>34</v>
      </c>
      <c r="N8" s="7" t="s">
        <v>35</v>
      </c>
      <c r="O8" s="7" t="s">
        <v>176</v>
      </c>
      <c r="P8" s="7" t="s">
        <v>181</v>
      </c>
      <c r="Q8" s="13"/>
    </row>
    <row r="9" spans="1:17" ht="27.75" customHeight="1">
      <c r="A9" s="6">
        <v>6</v>
      </c>
      <c r="B9" s="82"/>
      <c r="C9" s="87"/>
      <c r="D9" s="6" t="s">
        <v>190</v>
      </c>
      <c r="E9" s="7" t="s">
        <v>27</v>
      </c>
      <c r="F9" s="8" t="s">
        <v>191</v>
      </c>
      <c r="G9" s="6" t="s">
        <v>86</v>
      </c>
      <c r="H9" s="6" t="s">
        <v>30</v>
      </c>
      <c r="I9" s="6" t="s">
        <v>31</v>
      </c>
      <c r="J9" s="12" t="s">
        <v>192</v>
      </c>
      <c r="K9" s="12" t="str">
        <f t="shared" si="0"/>
        <v>431103********0177</v>
      </c>
      <c r="L9" s="7" t="s">
        <v>34</v>
      </c>
      <c r="M9" s="7" t="s">
        <v>34</v>
      </c>
      <c r="N9" s="7" t="s">
        <v>35</v>
      </c>
      <c r="O9" s="7" t="s">
        <v>176</v>
      </c>
      <c r="P9" s="7" t="s">
        <v>181</v>
      </c>
      <c r="Q9" s="13"/>
    </row>
    <row r="10" spans="1:17" ht="27.75" customHeight="1">
      <c r="A10" s="6">
        <v>7</v>
      </c>
      <c r="B10" s="82" t="s">
        <v>193</v>
      </c>
      <c r="C10" s="87">
        <v>4</v>
      </c>
      <c r="D10" s="6" t="s">
        <v>193</v>
      </c>
      <c r="E10" s="7" t="s">
        <v>27</v>
      </c>
      <c r="F10" s="8" t="s">
        <v>194</v>
      </c>
      <c r="G10" s="6" t="s">
        <v>120</v>
      </c>
      <c r="H10" s="6" t="s">
        <v>30</v>
      </c>
      <c r="I10" s="6" t="s">
        <v>31</v>
      </c>
      <c r="J10" s="12" t="s">
        <v>195</v>
      </c>
      <c r="K10" s="12" t="str">
        <f t="shared" si="0"/>
        <v>432902********1613</v>
      </c>
      <c r="L10" s="7" t="s">
        <v>34</v>
      </c>
      <c r="M10" s="7" t="s">
        <v>34</v>
      </c>
      <c r="N10" s="7" t="s">
        <v>35</v>
      </c>
      <c r="O10" s="7" t="s">
        <v>176</v>
      </c>
      <c r="P10" s="7" t="s">
        <v>181</v>
      </c>
      <c r="Q10" s="13"/>
    </row>
    <row r="11" spans="1:17" ht="27.75" customHeight="1">
      <c r="A11" s="6">
        <v>8</v>
      </c>
      <c r="B11" s="82"/>
      <c r="C11" s="87"/>
      <c r="D11" s="6" t="s">
        <v>196</v>
      </c>
      <c r="E11" s="7" t="s">
        <v>43</v>
      </c>
      <c r="F11" s="8" t="s">
        <v>197</v>
      </c>
      <c r="G11" s="6" t="s">
        <v>124</v>
      </c>
      <c r="H11" s="6" t="s">
        <v>30</v>
      </c>
      <c r="I11" s="6" t="s">
        <v>31</v>
      </c>
      <c r="J11" s="12" t="s">
        <v>198</v>
      </c>
      <c r="K11" s="12" t="str">
        <f t="shared" si="0"/>
        <v>432902********7823</v>
      </c>
      <c r="L11" s="7" t="s">
        <v>34</v>
      </c>
      <c r="M11" s="7" t="s">
        <v>34</v>
      </c>
      <c r="N11" s="7" t="s">
        <v>35</v>
      </c>
      <c r="O11" s="7" t="s">
        <v>176</v>
      </c>
      <c r="P11" s="7" t="s">
        <v>181</v>
      </c>
      <c r="Q11" s="13"/>
    </row>
    <row r="12" spans="1:17" ht="27.75" customHeight="1">
      <c r="A12" s="6">
        <v>9</v>
      </c>
      <c r="B12" s="82"/>
      <c r="C12" s="87"/>
      <c r="D12" s="6" t="s">
        <v>199</v>
      </c>
      <c r="E12" s="7" t="s">
        <v>43</v>
      </c>
      <c r="F12" s="8" t="s">
        <v>200</v>
      </c>
      <c r="G12" s="6" t="s">
        <v>43</v>
      </c>
      <c r="H12" s="6" t="s">
        <v>30</v>
      </c>
      <c r="I12" s="6" t="s">
        <v>31</v>
      </c>
      <c r="J12" s="12" t="s">
        <v>201</v>
      </c>
      <c r="K12" s="12" t="str">
        <f t="shared" si="0"/>
        <v>431103********0029</v>
      </c>
      <c r="L12" s="7" t="s">
        <v>34</v>
      </c>
      <c r="M12" s="7" t="s">
        <v>34</v>
      </c>
      <c r="N12" s="7" t="s">
        <v>35</v>
      </c>
      <c r="O12" s="7" t="s">
        <v>176</v>
      </c>
      <c r="P12" s="7" t="s">
        <v>181</v>
      </c>
      <c r="Q12" s="7"/>
    </row>
    <row r="13" spans="1:17" ht="27.75" customHeight="1">
      <c r="A13" s="6">
        <v>10</v>
      </c>
      <c r="B13" s="82"/>
      <c r="C13" s="87"/>
      <c r="D13" s="6" t="s">
        <v>202</v>
      </c>
      <c r="E13" s="7" t="s">
        <v>27</v>
      </c>
      <c r="F13" s="8" t="s">
        <v>203</v>
      </c>
      <c r="G13" s="6" t="s">
        <v>86</v>
      </c>
      <c r="H13" s="6" t="s">
        <v>30</v>
      </c>
      <c r="I13" s="6" t="s">
        <v>31</v>
      </c>
      <c r="J13" s="12" t="s">
        <v>204</v>
      </c>
      <c r="K13" s="12" t="str">
        <f t="shared" si="0"/>
        <v>431103********001X</v>
      </c>
      <c r="L13" s="7" t="s">
        <v>34</v>
      </c>
      <c r="M13" s="7" t="s">
        <v>34</v>
      </c>
      <c r="N13" s="7" t="s">
        <v>35</v>
      </c>
      <c r="O13" s="7" t="s">
        <v>176</v>
      </c>
      <c r="P13" s="7" t="s">
        <v>181</v>
      </c>
      <c r="Q13" s="7"/>
    </row>
    <row r="14" spans="1:17" ht="27.75" customHeight="1">
      <c r="A14" s="6">
        <v>11</v>
      </c>
      <c r="B14" s="82" t="s">
        <v>205</v>
      </c>
      <c r="C14" s="82">
        <v>3</v>
      </c>
      <c r="D14" s="6" t="s">
        <v>205</v>
      </c>
      <c r="E14" s="7" t="s">
        <v>27</v>
      </c>
      <c r="F14" s="8" t="s">
        <v>206</v>
      </c>
      <c r="G14" s="6" t="s">
        <v>120</v>
      </c>
      <c r="H14" s="6" t="s">
        <v>30</v>
      </c>
      <c r="I14" s="6" t="s">
        <v>31</v>
      </c>
      <c r="J14" s="12" t="s">
        <v>207</v>
      </c>
      <c r="K14" s="12" t="str">
        <f t="shared" si="0"/>
        <v>432902********1214</v>
      </c>
      <c r="L14" s="7" t="s">
        <v>34</v>
      </c>
      <c r="M14" s="7" t="s">
        <v>34</v>
      </c>
      <c r="N14" s="7" t="s">
        <v>35</v>
      </c>
      <c r="O14" s="7" t="s">
        <v>176</v>
      </c>
      <c r="P14" s="7" t="s">
        <v>181</v>
      </c>
      <c r="Q14" s="6"/>
    </row>
    <row r="15" spans="1:17" ht="27.75" customHeight="1">
      <c r="A15" s="6">
        <v>12</v>
      </c>
      <c r="B15" s="82"/>
      <c r="C15" s="82"/>
      <c r="D15" s="6" t="s">
        <v>208</v>
      </c>
      <c r="E15" s="7" t="s">
        <v>43</v>
      </c>
      <c r="F15" s="8" t="s">
        <v>209</v>
      </c>
      <c r="G15" s="6" t="s">
        <v>45</v>
      </c>
      <c r="H15" s="6" t="s">
        <v>30</v>
      </c>
      <c r="I15" s="6" t="s">
        <v>31</v>
      </c>
      <c r="J15" s="12" t="s">
        <v>210</v>
      </c>
      <c r="K15" s="12" t="str">
        <f t="shared" si="0"/>
        <v>432902********1623</v>
      </c>
      <c r="L15" s="7" t="s">
        <v>34</v>
      </c>
      <c r="M15" s="7" t="s">
        <v>34</v>
      </c>
      <c r="N15" s="7" t="s">
        <v>35</v>
      </c>
      <c r="O15" s="7" t="s">
        <v>176</v>
      </c>
      <c r="P15" s="7" t="s">
        <v>181</v>
      </c>
      <c r="Q15" s="6"/>
    </row>
    <row r="16" spans="1:17" ht="27.75" customHeight="1">
      <c r="A16" s="6">
        <v>13</v>
      </c>
      <c r="B16" s="82"/>
      <c r="C16" s="82"/>
      <c r="D16" s="6" t="s">
        <v>211</v>
      </c>
      <c r="E16" s="7" t="s">
        <v>43</v>
      </c>
      <c r="F16" s="8" t="s">
        <v>212</v>
      </c>
      <c r="G16" s="6" t="s">
        <v>43</v>
      </c>
      <c r="H16" s="6" t="s">
        <v>30</v>
      </c>
      <c r="I16" s="6" t="s">
        <v>31</v>
      </c>
      <c r="J16" s="12" t="s">
        <v>213</v>
      </c>
      <c r="K16" s="12" t="str">
        <f t="shared" si="0"/>
        <v>431103********0023</v>
      </c>
      <c r="L16" s="7" t="s">
        <v>34</v>
      </c>
      <c r="M16" s="7" t="s">
        <v>34</v>
      </c>
      <c r="N16" s="7" t="s">
        <v>35</v>
      </c>
      <c r="O16" s="7" t="s">
        <v>176</v>
      </c>
      <c r="P16" s="7" t="s">
        <v>181</v>
      </c>
      <c r="Q16" s="6"/>
    </row>
    <row r="17" spans="1:17" ht="27.75" customHeight="1">
      <c r="A17" s="6">
        <v>14</v>
      </c>
      <c r="B17" s="82" t="s">
        <v>214</v>
      </c>
      <c r="C17" s="82">
        <v>3</v>
      </c>
      <c r="D17" s="6" t="s">
        <v>214</v>
      </c>
      <c r="E17" s="7" t="s">
        <v>27</v>
      </c>
      <c r="F17" s="8" t="s">
        <v>215</v>
      </c>
      <c r="G17" s="6" t="s">
        <v>120</v>
      </c>
      <c r="H17" s="6" t="s">
        <v>30</v>
      </c>
      <c r="I17" s="6" t="s">
        <v>31</v>
      </c>
      <c r="J17" s="12" t="s">
        <v>216</v>
      </c>
      <c r="K17" s="12" t="str">
        <f t="shared" si="0"/>
        <v>431103********1616</v>
      </c>
      <c r="L17" s="7" t="s">
        <v>34</v>
      </c>
      <c r="M17" s="7" t="s">
        <v>34</v>
      </c>
      <c r="N17" s="7" t="s">
        <v>35</v>
      </c>
      <c r="O17" s="7" t="s">
        <v>176</v>
      </c>
      <c r="P17" s="7" t="s">
        <v>181</v>
      </c>
      <c r="Q17" s="6"/>
    </row>
    <row r="18" spans="1:17" ht="27.75" customHeight="1">
      <c r="A18" s="6">
        <v>15</v>
      </c>
      <c r="B18" s="82"/>
      <c r="C18" s="82"/>
      <c r="D18" s="6" t="s">
        <v>217</v>
      </c>
      <c r="E18" s="7" t="s">
        <v>43</v>
      </c>
      <c r="F18" s="8" t="s">
        <v>218</v>
      </c>
      <c r="G18" s="6" t="s">
        <v>45</v>
      </c>
      <c r="H18" s="6" t="s">
        <v>30</v>
      </c>
      <c r="I18" s="6" t="s">
        <v>31</v>
      </c>
      <c r="J18" s="12" t="s">
        <v>219</v>
      </c>
      <c r="K18" s="12" t="str">
        <f t="shared" si="0"/>
        <v>431103********0329</v>
      </c>
      <c r="L18" s="7" t="s">
        <v>34</v>
      </c>
      <c r="M18" s="7" t="s">
        <v>34</v>
      </c>
      <c r="N18" s="7" t="s">
        <v>35</v>
      </c>
      <c r="O18" s="7" t="s">
        <v>176</v>
      </c>
      <c r="P18" s="7" t="s">
        <v>181</v>
      </c>
      <c r="Q18" s="13"/>
    </row>
    <row r="19" spans="1:17" ht="27.75" customHeight="1">
      <c r="A19" s="6">
        <v>16</v>
      </c>
      <c r="B19" s="82"/>
      <c r="C19" s="82"/>
      <c r="D19" s="6" t="s">
        <v>220</v>
      </c>
      <c r="E19" s="7" t="s">
        <v>43</v>
      </c>
      <c r="F19" s="8" t="s">
        <v>221</v>
      </c>
      <c r="G19" s="6" t="s">
        <v>43</v>
      </c>
      <c r="H19" s="6" t="s">
        <v>30</v>
      </c>
      <c r="I19" s="6" t="s">
        <v>31</v>
      </c>
      <c r="J19" s="12" t="s">
        <v>222</v>
      </c>
      <c r="K19" s="12" t="str">
        <f t="shared" si="0"/>
        <v>431103********0024</v>
      </c>
      <c r="L19" s="7" t="s">
        <v>34</v>
      </c>
      <c r="M19" s="7" t="s">
        <v>34</v>
      </c>
      <c r="N19" s="7" t="s">
        <v>35</v>
      </c>
      <c r="O19" s="7" t="s">
        <v>176</v>
      </c>
      <c r="P19" s="7" t="s">
        <v>181</v>
      </c>
      <c r="Q19" s="6"/>
    </row>
    <row r="20" spans="1:17" ht="27.75" customHeight="1">
      <c r="A20" s="6">
        <v>17</v>
      </c>
      <c r="B20" s="82" t="s">
        <v>223</v>
      </c>
      <c r="C20" s="6">
        <v>1</v>
      </c>
      <c r="D20" s="6" t="s">
        <v>224</v>
      </c>
      <c r="E20" s="7" t="s">
        <v>43</v>
      </c>
      <c r="F20" s="8" t="s">
        <v>225</v>
      </c>
      <c r="G20" s="6" t="s">
        <v>120</v>
      </c>
      <c r="H20" s="6" t="s">
        <v>30</v>
      </c>
      <c r="I20" s="6" t="s">
        <v>31</v>
      </c>
      <c r="J20" s="12" t="s">
        <v>226</v>
      </c>
      <c r="K20" s="12" t="str">
        <f t="shared" si="0"/>
        <v>432902********1224</v>
      </c>
      <c r="L20" s="7" t="s">
        <v>34</v>
      </c>
      <c r="M20" s="7" t="s">
        <v>34</v>
      </c>
      <c r="N20" s="7" t="s">
        <v>35</v>
      </c>
      <c r="O20" s="7" t="s">
        <v>176</v>
      </c>
      <c r="P20" s="7" t="s">
        <v>181</v>
      </c>
      <c r="Q20" s="14"/>
    </row>
    <row r="21" spans="1:17" ht="27.75" customHeight="1">
      <c r="A21" s="6">
        <v>18</v>
      </c>
      <c r="B21" s="82"/>
      <c r="C21" s="6">
        <v>1</v>
      </c>
      <c r="D21" s="6" t="s">
        <v>223</v>
      </c>
      <c r="E21" s="6" t="s">
        <v>27</v>
      </c>
      <c r="F21" s="8" t="s">
        <v>227</v>
      </c>
      <c r="G21" s="6" t="s">
        <v>228</v>
      </c>
      <c r="H21" s="6" t="s">
        <v>30</v>
      </c>
      <c r="I21" s="6" t="s">
        <v>31</v>
      </c>
      <c r="J21" s="54" t="s">
        <v>229</v>
      </c>
      <c r="K21" s="12" t="str">
        <f t="shared" si="0"/>
        <v>432902********1216</v>
      </c>
      <c r="L21" s="7" t="s">
        <v>34</v>
      </c>
      <c r="M21" s="7" t="s">
        <v>34</v>
      </c>
      <c r="N21" s="7" t="s">
        <v>35</v>
      </c>
      <c r="O21" s="7" t="s">
        <v>176</v>
      </c>
      <c r="P21" s="7" t="s">
        <v>181</v>
      </c>
      <c r="Q21" s="14"/>
    </row>
    <row r="22" spans="1:17" ht="27.75" customHeight="1">
      <c r="A22" s="6">
        <v>19</v>
      </c>
      <c r="B22" s="82" t="s">
        <v>230</v>
      </c>
      <c r="C22" s="82">
        <v>2</v>
      </c>
      <c r="D22" s="6" t="s">
        <v>230</v>
      </c>
      <c r="E22" s="7" t="s">
        <v>27</v>
      </c>
      <c r="F22" s="8" t="s">
        <v>231</v>
      </c>
      <c r="G22" s="6" t="s">
        <v>120</v>
      </c>
      <c r="H22" s="6" t="s">
        <v>30</v>
      </c>
      <c r="I22" s="6" t="s">
        <v>31</v>
      </c>
      <c r="J22" s="12" t="s">
        <v>232</v>
      </c>
      <c r="K22" s="12" t="str">
        <f t="shared" si="0"/>
        <v>432902********123X</v>
      </c>
      <c r="L22" s="7" t="s">
        <v>34</v>
      </c>
      <c r="M22" s="7" t="s">
        <v>34</v>
      </c>
      <c r="N22" s="7" t="s">
        <v>35</v>
      </c>
      <c r="O22" s="7" t="s">
        <v>176</v>
      </c>
      <c r="P22" s="7" t="s">
        <v>181</v>
      </c>
      <c r="Q22" s="6"/>
    </row>
    <row r="23" spans="1:17" ht="27.75" customHeight="1">
      <c r="A23" s="6">
        <v>20</v>
      </c>
      <c r="B23" s="82"/>
      <c r="C23" s="82"/>
      <c r="D23" s="6" t="s">
        <v>233</v>
      </c>
      <c r="E23" s="7" t="s">
        <v>43</v>
      </c>
      <c r="F23" s="8" t="s">
        <v>234</v>
      </c>
      <c r="G23" s="6" t="s">
        <v>124</v>
      </c>
      <c r="H23" s="6" t="s">
        <v>30</v>
      </c>
      <c r="I23" s="6" t="s">
        <v>31</v>
      </c>
      <c r="J23" s="12" t="s">
        <v>235</v>
      </c>
      <c r="K23" s="12" t="str">
        <f t="shared" si="0"/>
        <v>432902********1201</v>
      </c>
      <c r="L23" s="7" t="s">
        <v>34</v>
      </c>
      <c r="M23" s="7" t="s">
        <v>34</v>
      </c>
      <c r="N23" s="7" t="s">
        <v>35</v>
      </c>
      <c r="O23" s="7" t="s">
        <v>176</v>
      </c>
      <c r="P23" s="7" t="s">
        <v>181</v>
      </c>
      <c r="Q23" s="6"/>
    </row>
    <row r="24" spans="1:17" ht="27.75" customHeight="1">
      <c r="A24" s="6">
        <v>21</v>
      </c>
      <c r="B24" s="82" t="s">
        <v>236</v>
      </c>
      <c r="C24" s="82">
        <v>4</v>
      </c>
      <c r="D24" s="6" t="s">
        <v>236</v>
      </c>
      <c r="E24" s="7" t="s">
        <v>27</v>
      </c>
      <c r="F24" s="8" t="s">
        <v>237</v>
      </c>
      <c r="G24" s="6" t="s">
        <v>120</v>
      </c>
      <c r="H24" s="6" t="s">
        <v>30</v>
      </c>
      <c r="I24" s="6" t="s">
        <v>31</v>
      </c>
      <c r="J24" s="12" t="s">
        <v>238</v>
      </c>
      <c r="K24" s="12" t="str">
        <f t="shared" si="0"/>
        <v>431103********1619</v>
      </c>
      <c r="L24" s="7" t="s">
        <v>34</v>
      </c>
      <c r="M24" s="7" t="s">
        <v>34</v>
      </c>
      <c r="N24" s="7" t="s">
        <v>35</v>
      </c>
      <c r="O24" s="7" t="s">
        <v>176</v>
      </c>
      <c r="P24" s="7" t="s">
        <v>181</v>
      </c>
      <c r="Q24" s="6"/>
    </row>
    <row r="25" spans="1:17" ht="27.75" customHeight="1">
      <c r="A25" s="6">
        <v>22</v>
      </c>
      <c r="B25" s="82"/>
      <c r="C25" s="82"/>
      <c r="D25" s="6" t="s">
        <v>239</v>
      </c>
      <c r="E25" s="7" t="s">
        <v>43</v>
      </c>
      <c r="F25" s="8" t="s">
        <v>240</v>
      </c>
      <c r="G25" s="6" t="s">
        <v>124</v>
      </c>
      <c r="H25" s="6" t="s">
        <v>30</v>
      </c>
      <c r="I25" s="6" t="s">
        <v>31</v>
      </c>
      <c r="J25" s="12" t="s">
        <v>241</v>
      </c>
      <c r="K25" s="12" t="str">
        <f t="shared" si="0"/>
        <v>431103********1829</v>
      </c>
      <c r="L25" s="7" t="s">
        <v>34</v>
      </c>
      <c r="M25" s="7" t="s">
        <v>34</v>
      </c>
      <c r="N25" s="7" t="s">
        <v>35</v>
      </c>
      <c r="O25" s="7" t="s">
        <v>176</v>
      </c>
      <c r="P25" s="7" t="s">
        <v>181</v>
      </c>
      <c r="Q25" s="13"/>
    </row>
    <row r="26" spans="1:17" ht="27.75" customHeight="1">
      <c r="A26" s="6">
        <v>23</v>
      </c>
      <c r="B26" s="82"/>
      <c r="C26" s="82"/>
      <c r="D26" s="6" t="s">
        <v>242</v>
      </c>
      <c r="E26" s="7" t="s">
        <v>27</v>
      </c>
      <c r="F26" s="8" t="s">
        <v>243</v>
      </c>
      <c r="G26" s="6" t="s">
        <v>86</v>
      </c>
      <c r="H26" s="6" t="s">
        <v>30</v>
      </c>
      <c r="I26" s="6" t="s">
        <v>31</v>
      </c>
      <c r="J26" s="12" t="s">
        <v>244</v>
      </c>
      <c r="K26" s="12" t="str">
        <f t="shared" si="0"/>
        <v>431103********0118</v>
      </c>
      <c r="L26" s="7" t="s">
        <v>34</v>
      </c>
      <c r="M26" s="7" t="s">
        <v>34</v>
      </c>
      <c r="N26" s="7" t="s">
        <v>35</v>
      </c>
      <c r="O26" s="7" t="s">
        <v>176</v>
      </c>
      <c r="P26" s="7" t="s">
        <v>181</v>
      </c>
      <c r="Q26" s="15"/>
    </row>
    <row r="27" spans="1:17" ht="27.75" customHeight="1">
      <c r="A27" s="6">
        <v>24</v>
      </c>
      <c r="B27" s="82"/>
      <c r="C27" s="82"/>
      <c r="D27" s="6" t="s">
        <v>245</v>
      </c>
      <c r="E27" s="7" t="s">
        <v>27</v>
      </c>
      <c r="F27" s="8" t="s">
        <v>246</v>
      </c>
      <c r="G27" s="6" t="s">
        <v>86</v>
      </c>
      <c r="H27" s="6" t="s">
        <v>30</v>
      </c>
      <c r="I27" s="6" t="s">
        <v>31</v>
      </c>
      <c r="J27" s="12" t="s">
        <v>247</v>
      </c>
      <c r="K27" s="12" t="str">
        <f t="shared" si="0"/>
        <v>431103********0094</v>
      </c>
      <c r="L27" s="7" t="s">
        <v>34</v>
      </c>
      <c r="M27" s="7" t="s">
        <v>34</v>
      </c>
      <c r="N27" s="7" t="s">
        <v>35</v>
      </c>
      <c r="O27" s="7" t="s">
        <v>176</v>
      </c>
      <c r="P27" s="7" t="s">
        <v>181</v>
      </c>
      <c r="Q27" s="15"/>
    </row>
    <row r="28" spans="1:17" ht="27.75" customHeight="1">
      <c r="A28" s="6">
        <v>25</v>
      </c>
      <c r="B28" s="82" t="s">
        <v>248</v>
      </c>
      <c r="C28" s="82">
        <v>4</v>
      </c>
      <c r="D28" s="6" t="s">
        <v>248</v>
      </c>
      <c r="E28" s="7" t="s">
        <v>27</v>
      </c>
      <c r="F28" s="8" t="s">
        <v>249</v>
      </c>
      <c r="G28" s="6" t="s">
        <v>120</v>
      </c>
      <c r="H28" s="6" t="s">
        <v>30</v>
      </c>
      <c r="I28" s="6" t="s">
        <v>31</v>
      </c>
      <c r="J28" s="12" t="s">
        <v>250</v>
      </c>
      <c r="K28" s="12" t="str">
        <f t="shared" si="0"/>
        <v>431103********1612</v>
      </c>
      <c r="L28" s="7" t="s">
        <v>34</v>
      </c>
      <c r="M28" s="7" t="s">
        <v>34</v>
      </c>
      <c r="N28" s="7" t="s">
        <v>35</v>
      </c>
      <c r="O28" s="7" t="s">
        <v>176</v>
      </c>
      <c r="P28" s="7" t="s">
        <v>181</v>
      </c>
      <c r="Q28" s="15"/>
    </row>
    <row r="29" spans="1:17" ht="27.75" customHeight="1">
      <c r="A29" s="6">
        <v>26</v>
      </c>
      <c r="B29" s="82"/>
      <c r="C29" s="82"/>
      <c r="D29" s="6" t="s">
        <v>251</v>
      </c>
      <c r="E29" s="7" t="s">
        <v>27</v>
      </c>
      <c r="F29" s="8" t="s">
        <v>252</v>
      </c>
      <c r="G29" s="6" t="s">
        <v>86</v>
      </c>
      <c r="H29" s="6" t="s">
        <v>30</v>
      </c>
      <c r="I29" s="6" t="s">
        <v>31</v>
      </c>
      <c r="J29" s="12" t="s">
        <v>253</v>
      </c>
      <c r="K29" s="12" t="str">
        <f t="shared" si="0"/>
        <v>431103********0010</v>
      </c>
      <c r="L29" s="7" t="s">
        <v>34</v>
      </c>
      <c r="M29" s="7" t="s">
        <v>34</v>
      </c>
      <c r="N29" s="7" t="s">
        <v>35</v>
      </c>
      <c r="O29" s="7" t="s">
        <v>176</v>
      </c>
      <c r="P29" s="7" t="s">
        <v>181</v>
      </c>
      <c r="Q29" s="15"/>
    </row>
    <row r="30" spans="1:17" ht="27.75" customHeight="1">
      <c r="A30" s="6">
        <v>27</v>
      </c>
      <c r="B30" s="82"/>
      <c r="C30" s="82"/>
      <c r="D30" s="6" t="s">
        <v>254</v>
      </c>
      <c r="E30" s="7" t="s">
        <v>27</v>
      </c>
      <c r="F30" s="8" t="s">
        <v>255</v>
      </c>
      <c r="G30" s="6" t="s">
        <v>86</v>
      </c>
      <c r="H30" s="6" t="s">
        <v>30</v>
      </c>
      <c r="I30" s="6" t="s">
        <v>31</v>
      </c>
      <c r="J30" s="12" t="s">
        <v>256</v>
      </c>
      <c r="K30" s="12" t="str">
        <f t="shared" si="0"/>
        <v>431103********0015</v>
      </c>
      <c r="L30" s="7" t="s">
        <v>34</v>
      </c>
      <c r="M30" s="7" t="s">
        <v>34</v>
      </c>
      <c r="N30" s="7" t="s">
        <v>35</v>
      </c>
      <c r="O30" s="7" t="s">
        <v>176</v>
      </c>
      <c r="P30" s="7" t="s">
        <v>181</v>
      </c>
      <c r="Q30" s="15"/>
    </row>
    <row r="31" spans="1:17" ht="27.75" customHeight="1">
      <c r="A31" s="6">
        <v>28</v>
      </c>
      <c r="B31" s="82"/>
      <c r="C31" s="82"/>
      <c r="D31" s="6" t="s">
        <v>257</v>
      </c>
      <c r="E31" s="7" t="s">
        <v>43</v>
      </c>
      <c r="F31" s="8" t="s">
        <v>258</v>
      </c>
      <c r="G31" s="6" t="s">
        <v>124</v>
      </c>
      <c r="H31" s="6" t="s">
        <v>30</v>
      </c>
      <c r="I31" s="6" t="s">
        <v>31</v>
      </c>
      <c r="J31" s="12" t="s">
        <v>259</v>
      </c>
      <c r="K31" s="12" t="str">
        <f t="shared" si="0"/>
        <v>431103********5726</v>
      </c>
      <c r="L31" s="7" t="s">
        <v>34</v>
      </c>
      <c r="M31" s="7" t="s">
        <v>34</v>
      </c>
      <c r="N31" s="7" t="s">
        <v>35</v>
      </c>
      <c r="O31" s="7" t="s">
        <v>176</v>
      </c>
      <c r="P31" s="7" t="s">
        <v>181</v>
      </c>
      <c r="Q31" s="13"/>
    </row>
    <row r="32" spans="1:17" ht="27.75" customHeight="1">
      <c r="A32" s="6">
        <v>29</v>
      </c>
      <c r="B32" s="82" t="s">
        <v>260</v>
      </c>
      <c r="C32" s="82">
        <v>8</v>
      </c>
      <c r="D32" s="6" t="s">
        <v>260</v>
      </c>
      <c r="E32" s="7" t="s">
        <v>27</v>
      </c>
      <c r="F32" s="8" t="s">
        <v>261</v>
      </c>
      <c r="G32" s="6" t="s">
        <v>120</v>
      </c>
      <c r="H32" s="6" t="s">
        <v>30</v>
      </c>
      <c r="I32" s="6" t="s">
        <v>31</v>
      </c>
      <c r="J32" s="12" t="s">
        <v>262</v>
      </c>
      <c r="K32" s="12" t="str">
        <f t="shared" si="0"/>
        <v>432902********1210</v>
      </c>
      <c r="L32" s="7" t="s">
        <v>34</v>
      </c>
      <c r="M32" s="7" t="s">
        <v>34</v>
      </c>
      <c r="N32" s="7" t="s">
        <v>35</v>
      </c>
      <c r="O32" s="7" t="s">
        <v>176</v>
      </c>
      <c r="P32" s="7" t="s">
        <v>181</v>
      </c>
      <c r="Q32" s="15"/>
    </row>
    <row r="33" spans="1:17" ht="27.75" customHeight="1">
      <c r="A33" s="6">
        <v>30</v>
      </c>
      <c r="B33" s="82"/>
      <c r="C33" s="82"/>
      <c r="D33" s="6" t="s">
        <v>263</v>
      </c>
      <c r="E33" s="7" t="s">
        <v>43</v>
      </c>
      <c r="F33" s="8" t="s">
        <v>264</v>
      </c>
      <c r="G33" s="6" t="s">
        <v>45</v>
      </c>
      <c r="H33" s="6" t="s">
        <v>30</v>
      </c>
      <c r="I33" s="6" t="s">
        <v>31</v>
      </c>
      <c r="J33" s="12" t="s">
        <v>265</v>
      </c>
      <c r="K33" s="12" t="str">
        <f t="shared" si="0"/>
        <v>432902********1228</v>
      </c>
      <c r="L33" s="7" t="s">
        <v>34</v>
      </c>
      <c r="M33" s="7" t="s">
        <v>34</v>
      </c>
      <c r="N33" s="7" t="s">
        <v>35</v>
      </c>
      <c r="O33" s="7" t="s">
        <v>176</v>
      </c>
      <c r="P33" s="7" t="s">
        <v>181</v>
      </c>
      <c r="Q33" s="15"/>
    </row>
    <row r="34" spans="1:17" ht="27.75" customHeight="1">
      <c r="A34" s="6">
        <v>31</v>
      </c>
      <c r="B34" s="82"/>
      <c r="C34" s="82"/>
      <c r="D34" s="6" t="s">
        <v>266</v>
      </c>
      <c r="E34" s="7" t="s">
        <v>27</v>
      </c>
      <c r="F34" s="8" t="s">
        <v>267</v>
      </c>
      <c r="G34" s="6" t="s">
        <v>86</v>
      </c>
      <c r="H34" s="6" t="s">
        <v>30</v>
      </c>
      <c r="I34" s="6" t="s">
        <v>31</v>
      </c>
      <c r="J34" s="12" t="s">
        <v>268</v>
      </c>
      <c r="K34" s="12" t="str">
        <f t="shared" si="0"/>
        <v>431103********1616</v>
      </c>
      <c r="L34" s="7" t="s">
        <v>34</v>
      </c>
      <c r="M34" s="7" t="s">
        <v>34</v>
      </c>
      <c r="N34" s="7" t="s">
        <v>35</v>
      </c>
      <c r="O34" s="7" t="s">
        <v>176</v>
      </c>
      <c r="P34" s="7" t="s">
        <v>181</v>
      </c>
      <c r="Q34" s="15"/>
    </row>
    <row r="35" spans="1:17" ht="27.75" customHeight="1">
      <c r="A35" s="6">
        <v>32</v>
      </c>
      <c r="B35" s="82"/>
      <c r="C35" s="82"/>
      <c r="D35" s="6" t="s">
        <v>269</v>
      </c>
      <c r="E35" s="7" t="s">
        <v>43</v>
      </c>
      <c r="F35" s="8" t="s">
        <v>270</v>
      </c>
      <c r="G35" s="6" t="s">
        <v>68</v>
      </c>
      <c r="H35" s="6" t="s">
        <v>30</v>
      </c>
      <c r="I35" s="6" t="s">
        <v>31</v>
      </c>
      <c r="J35" s="12" t="s">
        <v>271</v>
      </c>
      <c r="K35" s="12" t="str">
        <f t="shared" si="0"/>
        <v>431123********5824</v>
      </c>
      <c r="L35" s="7" t="s">
        <v>34</v>
      </c>
      <c r="M35" s="7" t="s">
        <v>34</v>
      </c>
      <c r="N35" s="7" t="s">
        <v>35</v>
      </c>
      <c r="O35" s="7" t="s">
        <v>176</v>
      </c>
      <c r="P35" s="7" t="s">
        <v>181</v>
      </c>
      <c r="Q35" s="13"/>
    </row>
    <row r="36" spans="1:17" ht="27.75" customHeight="1">
      <c r="A36" s="6">
        <v>33</v>
      </c>
      <c r="B36" s="82"/>
      <c r="C36" s="82"/>
      <c r="D36" s="6" t="s">
        <v>272</v>
      </c>
      <c r="E36" s="7" t="s">
        <v>27</v>
      </c>
      <c r="F36" s="8" t="s">
        <v>273</v>
      </c>
      <c r="G36" s="6" t="s">
        <v>76</v>
      </c>
      <c r="H36" s="6" t="s">
        <v>30</v>
      </c>
      <c r="I36" s="6" t="s">
        <v>31</v>
      </c>
      <c r="J36" s="12" t="s">
        <v>274</v>
      </c>
      <c r="K36" s="12" t="str">
        <f t="shared" si="0"/>
        <v>431103********0018</v>
      </c>
      <c r="L36" s="7" t="s">
        <v>34</v>
      </c>
      <c r="M36" s="7" t="s">
        <v>34</v>
      </c>
      <c r="N36" s="7" t="s">
        <v>35</v>
      </c>
      <c r="O36" s="7" t="s">
        <v>176</v>
      </c>
      <c r="P36" s="7" t="s">
        <v>181</v>
      </c>
      <c r="Q36" s="6"/>
    </row>
    <row r="37" spans="1:17" ht="27.75" customHeight="1">
      <c r="A37" s="6">
        <v>34</v>
      </c>
      <c r="B37" s="82"/>
      <c r="C37" s="82"/>
      <c r="D37" s="6" t="s">
        <v>275</v>
      </c>
      <c r="E37" s="7" t="s">
        <v>27</v>
      </c>
      <c r="F37" s="8" t="s">
        <v>276</v>
      </c>
      <c r="G37" s="6" t="s">
        <v>76</v>
      </c>
      <c r="H37" s="6" t="s">
        <v>30</v>
      </c>
      <c r="I37" s="6" t="s">
        <v>31</v>
      </c>
      <c r="J37" s="12" t="s">
        <v>277</v>
      </c>
      <c r="K37" s="12" t="str">
        <f t="shared" si="0"/>
        <v>431103********0092</v>
      </c>
      <c r="L37" s="7" t="s">
        <v>34</v>
      </c>
      <c r="M37" s="7" t="s">
        <v>34</v>
      </c>
      <c r="N37" s="7" t="s">
        <v>35</v>
      </c>
      <c r="O37" s="7" t="s">
        <v>176</v>
      </c>
      <c r="P37" s="7" t="s">
        <v>181</v>
      </c>
      <c r="Q37" s="6"/>
    </row>
    <row r="38" spans="1:17" ht="27.75" customHeight="1">
      <c r="A38" s="6">
        <v>35</v>
      </c>
      <c r="B38" s="82"/>
      <c r="C38" s="82"/>
      <c r="D38" s="6" t="s">
        <v>278</v>
      </c>
      <c r="E38" s="7" t="s">
        <v>43</v>
      </c>
      <c r="F38" s="8" t="s">
        <v>67</v>
      </c>
      <c r="G38" s="6" t="s">
        <v>43</v>
      </c>
      <c r="H38" s="6" t="s">
        <v>30</v>
      </c>
      <c r="I38" s="6" t="s">
        <v>31</v>
      </c>
      <c r="J38" s="12" t="s">
        <v>279</v>
      </c>
      <c r="K38" s="12" t="str">
        <f t="shared" si="0"/>
        <v>431103********1628</v>
      </c>
      <c r="L38" s="7" t="s">
        <v>34</v>
      </c>
      <c r="M38" s="7" t="s">
        <v>34</v>
      </c>
      <c r="N38" s="7" t="s">
        <v>35</v>
      </c>
      <c r="O38" s="7" t="s">
        <v>176</v>
      </c>
      <c r="P38" s="7" t="s">
        <v>280</v>
      </c>
      <c r="Q38" s="6"/>
    </row>
    <row r="39" spans="1:17" ht="27.75" customHeight="1">
      <c r="A39" s="6">
        <v>36</v>
      </c>
      <c r="B39" s="82"/>
      <c r="C39" s="82"/>
      <c r="D39" s="6" t="s">
        <v>281</v>
      </c>
      <c r="E39" s="7" t="s">
        <v>27</v>
      </c>
      <c r="F39" s="8" t="s">
        <v>255</v>
      </c>
      <c r="G39" s="6" t="s">
        <v>113</v>
      </c>
      <c r="H39" s="6" t="s">
        <v>30</v>
      </c>
      <c r="I39" s="6" t="s">
        <v>31</v>
      </c>
      <c r="J39" s="12" t="s">
        <v>282</v>
      </c>
      <c r="K39" s="12" t="str">
        <f t="shared" si="0"/>
        <v>431103********0074</v>
      </c>
      <c r="L39" s="7" t="s">
        <v>34</v>
      </c>
      <c r="M39" s="7" t="s">
        <v>34</v>
      </c>
      <c r="N39" s="7" t="s">
        <v>35</v>
      </c>
      <c r="O39" s="7" t="s">
        <v>176</v>
      </c>
      <c r="P39" s="7" t="s">
        <v>280</v>
      </c>
      <c r="Q39" s="6"/>
    </row>
    <row r="40" spans="1:17" ht="27.75" customHeight="1">
      <c r="A40" s="6">
        <v>37</v>
      </c>
      <c r="B40" s="83" t="s">
        <v>283</v>
      </c>
      <c r="C40" s="83">
        <v>2</v>
      </c>
      <c r="D40" s="6" t="s">
        <v>283</v>
      </c>
      <c r="E40" s="6" t="s">
        <v>27</v>
      </c>
      <c r="F40" s="6" t="s">
        <v>284</v>
      </c>
      <c r="G40" s="6" t="s">
        <v>120</v>
      </c>
      <c r="H40" s="6" t="s">
        <v>30</v>
      </c>
      <c r="I40" s="6" t="s">
        <v>31</v>
      </c>
      <c r="J40" s="6" t="s">
        <v>285</v>
      </c>
      <c r="K40" s="12" t="str">
        <f t="shared" si="0"/>
        <v>432902********1212</v>
      </c>
      <c r="L40" s="7" t="s">
        <v>34</v>
      </c>
      <c r="M40" s="7" t="s">
        <v>34</v>
      </c>
      <c r="N40" s="7" t="s">
        <v>35</v>
      </c>
      <c r="O40" s="7" t="s">
        <v>176</v>
      </c>
      <c r="P40" s="7" t="s">
        <v>280</v>
      </c>
      <c r="Q40" s="6"/>
    </row>
    <row r="41" spans="1:17" ht="27.75" customHeight="1">
      <c r="A41" s="6">
        <v>38</v>
      </c>
      <c r="B41" s="84"/>
      <c r="C41" s="84"/>
      <c r="D41" s="6" t="s">
        <v>286</v>
      </c>
      <c r="E41" s="6" t="s">
        <v>43</v>
      </c>
      <c r="F41" s="6" t="s">
        <v>287</v>
      </c>
      <c r="G41" s="6" t="s">
        <v>45</v>
      </c>
      <c r="H41" s="6" t="s">
        <v>30</v>
      </c>
      <c r="I41" s="6" t="s">
        <v>31</v>
      </c>
      <c r="J41" s="6" t="s">
        <v>288</v>
      </c>
      <c r="K41" s="12" t="str">
        <f t="shared" si="0"/>
        <v>432902********1222</v>
      </c>
      <c r="L41" s="7" t="s">
        <v>34</v>
      </c>
      <c r="M41" s="7" t="s">
        <v>34</v>
      </c>
      <c r="N41" s="7" t="s">
        <v>35</v>
      </c>
      <c r="O41" s="7" t="s">
        <v>176</v>
      </c>
      <c r="P41" s="7" t="s">
        <v>280</v>
      </c>
      <c r="Q41" s="6"/>
    </row>
    <row r="42" spans="1:17" ht="27.75" customHeight="1">
      <c r="A42" s="6">
        <v>39</v>
      </c>
      <c r="B42" s="83" t="s">
        <v>289</v>
      </c>
      <c r="C42" s="83">
        <v>4</v>
      </c>
      <c r="D42" s="6" t="s">
        <v>289</v>
      </c>
      <c r="E42" s="6" t="s">
        <v>29</v>
      </c>
      <c r="F42" s="6" t="s">
        <v>290</v>
      </c>
      <c r="G42" s="6" t="s">
        <v>27</v>
      </c>
      <c r="H42" s="6" t="s">
        <v>30</v>
      </c>
      <c r="I42" s="6" t="s">
        <v>31</v>
      </c>
      <c r="J42" s="6" t="s">
        <v>291</v>
      </c>
      <c r="K42" s="12" t="str">
        <f t="shared" si="0"/>
        <v>431103********8450</v>
      </c>
      <c r="L42" s="7" t="s">
        <v>34</v>
      </c>
      <c r="M42" s="7" t="s">
        <v>34</v>
      </c>
      <c r="N42" s="7" t="s">
        <v>35</v>
      </c>
      <c r="O42" s="7" t="s">
        <v>176</v>
      </c>
      <c r="P42" s="7" t="s">
        <v>280</v>
      </c>
      <c r="Q42" s="6"/>
    </row>
    <row r="43" spans="1:17" ht="27.75" customHeight="1">
      <c r="A43" s="6">
        <v>40</v>
      </c>
      <c r="B43" s="85"/>
      <c r="C43" s="85"/>
      <c r="D43" s="6" t="s">
        <v>292</v>
      </c>
      <c r="E43" s="6" t="s">
        <v>45</v>
      </c>
      <c r="F43" s="6" t="s">
        <v>249</v>
      </c>
      <c r="G43" s="6" t="s">
        <v>43</v>
      </c>
      <c r="H43" s="6" t="s">
        <v>30</v>
      </c>
      <c r="I43" s="6" t="s">
        <v>31</v>
      </c>
      <c r="J43" s="6" t="s">
        <v>293</v>
      </c>
      <c r="K43" s="12" t="str">
        <f t="shared" si="0"/>
        <v>431103********5122</v>
      </c>
      <c r="L43" s="7" t="s">
        <v>34</v>
      </c>
      <c r="M43" s="7" t="s">
        <v>34</v>
      </c>
      <c r="N43" s="7" t="s">
        <v>35</v>
      </c>
      <c r="O43" s="7" t="s">
        <v>176</v>
      </c>
      <c r="P43" s="7" t="s">
        <v>280</v>
      </c>
      <c r="Q43" s="6"/>
    </row>
    <row r="44" spans="1:17" ht="27.75" customHeight="1">
      <c r="A44" s="6">
        <v>41</v>
      </c>
      <c r="B44" s="85"/>
      <c r="C44" s="85"/>
      <c r="D44" s="6" t="s">
        <v>294</v>
      </c>
      <c r="E44" s="6" t="s">
        <v>86</v>
      </c>
      <c r="F44" s="6" t="s">
        <v>295</v>
      </c>
      <c r="G44" s="6" t="s">
        <v>27</v>
      </c>
      <c r="H44" s="6" t="s">
        <v>30</v>
      </c>
      <c r="I44" s="6" t="s">
        <v>31</v>
      </c>
      <c r="J44" s="6" t="s">
        <v>296</v>
      </c>
      <c r="K44" s="12" t="str">
        <f t="shared" si="0"/>
        <v>431103********0078</v>
      </c>
      <c r="L44" s="7" t="s">
        <v>34</v>
      </c>
      <c r="M44" s="7" t="s">
        <v>34</v>
      </c>
      <c r="N44" s="7" t="s">
        <v>35</v>
      </c>
      <c r="O44" s="7" t="s">
        <v>176</v>
      </c>
      <c r="P44" s="7" t="s">
        <v>280</v>
      </c>
      <c r="Q44" s="6"/>
    </row>
    <row r="45" spans="1:17" ht="27.75" customHeight="1">
      <c r="A45" s="6">
        <v>42</v>
      </c>
      <c r="B45" s="84"/>
      <c r="C45" s="84"/>
      <c r="D45" s="6" t="s">
        <v>297</v>
      </c>
      <c r="E45" s="6" t="s">
        <v>43</v>
      </c>
      <c r="F45" s="6" t="s">
        <v>298</v>
      </c>
      <c r="G45" s="6" t="s">
        <v>43</v>
      </c>
      <c r="H45" s="6" t="s">
        <v>30</v>
      </c>
      <c r="I45" s="6" t="s">
        <v>31</v>
      </c>
      <c r="J45" s="6" t="s">
        <v>299</v>
      </c>
      <c r="K45" s="12" t="str">
        <f t="shared" si="0"/>
        <v>431103********0020</v>
      </c>
      <c r="L45" s="7" t="s">
        <v>34</v>
      </c>
      <c r="M45" s="7" t="s">
        <v>34</v>
      </c>
      <c r="N45" s="7" t="s">
        <v>35</v>
      </c>
      <c r="O45" s="7" t="s">
        <v>176</v>
      </c>
      <c r="P45" s="7" t="s">
        <v>280</v>
      </c>
      <c r="Q45" s="6"/>
    </row>
    <row r="46" spans="1:17" ht="27.75" customHeight="1">
      <c r="A46" s="6">
        <v>43</v>
      </c>
      <c r="B46" s="6" t="s">
        <v>300</v>
      </c>
      <c r="C46" s="6">
        <v>1</v>
      </c>
      <c r="D46" s="6" t="s">
        <v>300</v>
      </c>
      <c r="E46" s="7" t="s">
        <v>27</v>
      </c>
      <c r="F46" s="8" t="s">
        <v>301</v>
      </c>
      <c r="G46" s="6" t="s">
        <v>120</v>
      </c>
      <c r="H46" s="6" t="s">
        <v>30</v>
      </c>
      <c r="I46" s="6" t="s">
        <v>31</v>
      </c>
      <c r="J46" s="12" t="s">
        <v>302</v>
      </c>
      <c r="K46" s="12" t="str">
        <f t="shared" si="0"/>
        <v>432902********1612</v>
      </c>
      <c r="L46" s="7" t="s">
        <v>34</v>
      </c>
      <c r="M46" s="7" t="s">
        <v>34</v>
      </c>
      <c r="N46" s="7" t="s">
        <v>35</v>
      </c>
      <c r="O46" s="7" t="s">
        <v>176</v>
      </c>
      <c r="P46" s="7" t="s">
        <v>181</v>
      </c>
      <c r="Q46" s="6"/>
    </row>
    <row r="47" spans="1:17" ht="27.75" customHeight="1">
      <c r="A47" s="6">
        <v>44</v>
      </c>
      <c r="B47" s="82" t="s">
        <v>303</v>
      </c>
      <c r="C47" s="82">
        <v>3</v>
      </c>
      <c r="D47" s="6" t="s">
        <v>303</v>
      </c>
      <c r="E47" s="7" t="s">
        <v>43</v>
      </c>
      <c r="F47" s="8" t="s">
        <v>304</v>
      </c>
      <c r="G47" s="6" t="s">
        <v>120</v>
      </c>
      <c r="H47" s="6" t="s">
        <v>30</v>
      </c>
      <c r="I47" s="6" t="s">
        <v>31</v>
      </c>
      <c r="J47" s="12" t="s">
        <v>305</v>
      </c>
      <c r="K47" s="12" t="str">
        <f t="shared" si="0"/>
        <v>432902********1623</v>
      </c>
      <c r="L47" s="7" t="s">
        <v>34</v>
      </c>
      <c r="M47" s="7" t="s">
        <v>34</v>
      </c>
      <c r="N47" s="7" t="s">
        <v>35</v>
      </c>
      <c r="O47" s="7" t="s">
        <v>176</v>
      </c>
      <c r="P47" s="7" t="s">
        <v>181</v>
      </c>
      <c r="Q47" s="6"/>
    </row>
    <row r="48" spans="1:17" ht="27.75" customHeight="1">
      <c r="A48" s="6">
        <v>45</v>
      </c>
      <c r="B48" s="82"/>
      <c r="C48" s="82"/>
      <c r="D48" s="6" t="s">
        <v>306</v>
      </c>
      <c r="E48" s="7" t="s">
        <v>27</v>
      </c>
      <c r="F48" s="8" t="s">
        <v>307</v>
      </c>
      <c r="G48" s="6" t="s">
        <v>86</v>
      </c>
      <c r="H48" s="6" t="s">
        <v>30</v>
      </c>
      <c r="I48" s="6" t="s">
        <v>31</v>
      </c>
      <c r="J48" s="12" t="s">
        <v>308</v>
      </c>
      <c r="K48" s="12" t="str">
        <f t="shared" si="0"/>
        <v>431103********017X</v>
      </c>
      <c r="L48" s="7" t="s">
        <v>34</v>
      </c>
      <c r="M48" s="7" t="s">
        <v>34</v>
      </c>
      <c r="N48" s="7" t="s">
        <v>35</v>
      </c>
      <c r="O48" s="7" t="s">
        <v>176</v>
      </c>
      <c r="P48" s="7" t="s">
        <v>181</v>
      </c>
      <c r="Q48" s="6"/>
    </row>
    <row r="49" spans="1:17" ht="27.75" customHeight="1">
      <c r="A49" s="6">
        <v>46</v>
      </c>
      <c r="B49" s="82"/>
      <c r="C49" s="82"/>
      <c r="D49" s="6" t="s">
        <v>309</v>
      </c>
      <c r="E49" s="7" t="s">
        <v>43</v>
      </c>
      <c r="F49" s="8" t="s">
        <v>310</v>
      </c>
      <c r="G49" s="6" t="s">
        <v>43</v>
      </c>
      <c r="H49" s="6" t="s">
        <v>30</v>
      </c>
      <c r="I49" s="6" t="s">
        <v>31</v>
      </c>
      <c r="J49" s="12" t="s">
        <v>311</v>
      </c>
      <c r="K49" s="12" t="str">
        <f t="shared" si="0"/>
        <v>431103********1604</v>
      </c>
      <c r="L49" s="7" t="s">
        <v>34</v>
      </c>
      <c r="M49" s="7" t="s">
        <v>34</v>
      </c>
      <c r="N49" s="7" t="s">
        <v>35</v>
      </c>
      <c r="O49" s="7" t="s">
        <v>176</v>
      </c>
      <c r="P49" s="7" t="s">
        <v>181</v>
      </c>
      <c r="Q49" s="14"/>
    </row>
    <row r="50" spans="1:17" ht="27.75" customHeight="1">
      <c r="A50" s="6">
        <v>47</v>
      </c>
      <c r="B50" s="82" t="s">
        <v>312</v>
      </c>
      <c r="C50" s="82">
        <v>4</v>
      </c>
      <c r="D50" s="6" t="s">
        <v>312</v>
      </c>
      <c r="E50" s="7" t="s">
        <v>27</v>
      </c>
      <c r="F50" s="8" t="s">
        <v>313</v>
      </c>
      <c r="G50" s="6" t="s">
        <v>120</v>
      </c>
      <c r="H50" s="6" t="s">
        <v>30</v>
      </c>
      <c r="I50" s="6" t="s">
        <v>31</v>
      </c>
      <c r="J50" s="12" t="s">
        <v>314</v>
      </c>
      <c r="K50" s="12" t="str">
        <f t="shared" si="0"/>
        <v>432902********121X</v>
      </c>
      <c r="L50" s="7" t="s">
        <v>34</v>
      </c>
      <c r="M50" s="7" t="s">
        <v>34</v>
      </c>
      <c r="N50" s="7" t="s">
        <v>35</v>
      </c>
      <c r="O50" s="7" t="s">
        <v>176</v>
      </c>
      <c r="P50" s="7" t="s">
        <v>181</v>
      </c>
      <c r="Q50" s="6"/>
    </row>
    <row r="51" spans="1:17" ht="27.75" customHeight="1">
      <c r="A51" s="6">
        <v>48</v>
      </c>
      <c r="B51" s="82"/>
      <c r="C51" s="82"/>
      <c r="D51" s="6" t="s">
        <v>315</v>
      </c>
      <c r="E51" s="7" t="s">
        <v>43</v>
      </c>
      <c r="F51" s="8" t="s">
        <v>316</v>
      </c>
      <c r="G51" s="6" t="s">
        <v>124</v>
      </c>
      <c r="H51" s="6" t="s">
        <v>30</v>
      </c>
      <c r="I51" s="6" t="s">
        <v>31</v>
      </c>
      <c r="J51" s="6" t="s">
        <v>317</v>
      </c>
      <c r="K51" s="12" t="str">
        <f t="shared" si="0"/>
        <v>432922********454X</v>
      </c>
      <c r="L51" s="7" t="s">
        <v>34</v>
      </c>
      <c r="M51" s="7" t="s">
        <v>34</v>
      </c>
      <c r="N51" s="7" t="s">
        <v>35</v>
      </c>
      <c r="O51" s="7" t="s">
        <v>176</v>
      </c>
      <c r="P51" s="7" t="s">
        <v>181</v>
      </c>
      <c r="Q51" s="13"/>
    </row>
    <row r="52" spans="1:17" ht="27.75" customHeight="1">
      <c r="A52" s="6">
        <v>49</v>
      </c>
      <c r="B52" s="82"/>
      <c r="C52" s="82"/>
      <c r="D52" s="6" t="s">
        <v>318</v>
      </c>
      <c r="E52" s="7" t="s">
        <v>27</v>
      </c>
      <c r="F52" s="8" t="s">
        <v>319</v>
      </c>
      <c r="G52" s="6" t="s">
        <v>86</v>
      </c>
      <c r="H52" s="6" t="s">
        <v>30</v>
      </c>
      <c r="I52" s="6" t="s">
        <v>31</v>
      </c>
      <c r="J52" s="12" t="s">
        <v>320</v>
      </c>
      <c r="K52" s="12" t="str">
        <f t="shared" si="0"/>
        <v>431103********0079</v>
      </c>
      <c r="L52" s="7" t="s">
        <v>34</v>
      </c>
      <c r="M52" s="7" t="s">
        <v>34</v>
      </c>
      <c r="N52" s="7" t="s">
        <v>35</v>
      </c>
      <c r="O52" s="7" t="s">
        <v>176</v>
      </c>
      <c r="P52" s="7" t="s">
        <v>181</v>
      </c>
      <c r="Q52" s="6"/>
    </row>
    <row r="53" spans="1:17" ht="27.75" customHeight="1">
      <c r="A53" s="6">
        <v>50</v>
      </c>
      <c r="B53" s="82"/>
      <c r="C53" s="82"/>
      <c r="D53" s="6" t="s">
        <v>321</v>
      </c>
      <c r="E53" s="7" t="s">
        <v>43</v>
      </c>
      <c r="F53" s="8" t="s">
        <v>319</v>
      </c>
      <c r="G53" s="6" t="s">
        <v>43</v>
      </c>
      <c r="H53" s="6" t="s">
        <v>30</v>
      </c>
      <c r="I53" s="6" t="s">
        <v>31</v>
      </c>
      <c r="J53" s="12" t="s">
        <v>322</v>
      </c>
      <c r="K53" s="12" t="str">
        <f t="shared" si="0"/>
        <v>431103********0087</v>
      </c>
      <c r="L53" s="7" t="s">
        <v>34</v>
      </c>
      <c r="M53" s="7" t="s">
        <v>34</v>
      </c>
      <c r="N53" s="7" t="s">
        <v>35</v>
      </c>
      <c r="O53" s="7" t="s">
        <v>176</v>
      </c>
      <c r="P53" s="7" t="s">
        <v>181</v>
      </c>
      <c r="Q53" s="6"/>
    </row>
    <row r="54" spans="1:17" ht="27.75" customHeight="1">
      <c r="A54" s="6">
        <v>51</v>
      </c>
      <c r="B54" s="82" t="s">
        <v>323</v>
      </c>
      <c r="C54" s="82">
        <v>3</v>
      </c>
      <c r="D54" s="6" t="s">
        <v>323</v>
      </c>
      <c r="E54" s="7" t="s">
        <v>27</v>
      </c>
      <c r="F54" s="8" t="s">
        <v>324</v>
      </c>
      <c r="G54" s="6" t="s">
        <v>120</v>
      </c>
      <c r="H54" s="6" t="s">
        <v>30</v>
      </c>
      <c r="I54" s="6" t="s">
        <v>31</v>
      </c>
      <c r="J54" s="12" t="s">
        <v>325</v>
      </c>
      <c r="K54" s="12" t="str">
        <f t="shared" si="0"/>
        <v>432902********1616</v>
      </c>
      <c r="L54" s="7" t="s">
        <v>34</v>
      </c>
      <c r="M54" s="7" t="s">
        <v>34</v>
      </c>
      <c r="N54" s="7" t="s">
        <v>35</v>
      </c>
      <c r="O54" s="7" t="s">
        <v>176</v>
      </c>
      <c r="P54" s="7" t="s">
        <v>181</v>
      </c>
      <c r="Q54" s="14"/>
    </row>
    <row r="55" spans="1:17" ht="27.75" customHeight="1">
      <c r="A55" s="6">
        <v>52</v>
      </c>
      <c r="B55" s="82"/>
      <c r="C55" s="82"/>
      <c r="D55" s="6" t="s">
        <v>326</v>
      </c>
      <c r="E55" s="7" t="s">
        <v>43</v>
      </c>
      <c r="F55" s="8" t="s">
        <v>327</v>
      </c>
      <c r="G55" s="6" t="s">
        <v>124</v>
      </c>
      <c r="H55" s="6" t="s">
        <v>30</v>
      </c>
      <c r="I55" s="6" t="s">
        <v>31</v>
      </c>
      <c r="J55" s="12" t="s">
        <v>328</v>
      </c>
      <c r="K55" s="12" t="str">
        <f t="shared" si="0"/>
        <v>432902********1622</v>
      </c>
      <c r="L55" s="7" t="s">
        <v>34</v>
      </c>
      <c r="M55" s="7" t="s">
        <v>34</v>
      </c>
      <c r="N55" s="7" t="s">
        <v>35</v>
      </c>
      <c r="O55" s="7" t="s">
        <v>176</v>
      </c>
      <c r="P55" s="7" t="s">
        <v>181</v>
      </c>
      <c r="Q55" s="14"/>
    </row>
    <row r="56" spans="1:17" ht="27.75" customHeight="1">
      <c r="A56" s="6">
        <v>53</v>
      </c>
      <c r="B56" s="82"/>
      <c r="C56" s="82"/>
      <c r="D56" s="6" t="s">
        <v>329</v>
      </c>
      <c r="E56" s="7" t="s">
        <v>43</v>
      </c>
      <c r="F56" s="8" t="s">
        <v>330</v>
      </c>
      <c r="G56" s="6" t="s">
        <v>43</v>
      </c>
      <c r="H56" s="6" t="s">
        <v>30</v>
      </c>
      <c r="I56" s="6" t="s">
        <v>31</v>
      </c>
      <c r="J56" s="12" t="s">
        <v>331</v>
      </c>
      <c r="K56" s="12" t="str">
        <f t="shared" si="0"/>
        <v>431103********1622</v>
      </c>
      <c r="L56" s="7" t="s">
        <v>34</v>
      </c>
      <c r="M56" s="7" t="s">
        <v>34</v>
      </c>
      <c r="N56" s="7" t="s">
        <v>35</v>
      </c>
      <c r="O56" s="7" t="s">
        <v>176</v>
      </c>
      <c r="P56" s="7" t="s">
        <v>280</v>
      </c>
      <c r="Q56" s="13"/>
    </row>
    <row r="57" spans="1:17" ht="27.75" customHeight="1">
      <c r="A57" s="6">
        <v>54</v>
      </c>
      <c r="B57" s="86" t="s">
        <v>332</v>
      </c>
      <c r="C57" s="82">
        <v>3</v>
      </c>
      <c r="D57" s="9" t="s">
        <v>332</v>
      </c>
      <c r="E57" s="7" t="s">
        <v>27</v>
      </c>
      <c r="F57" s="8" t="s">
        <v>333</v>
      </c>
      <c r="G57" s="9" t="s">
        <v>120</v>
      </c>
      <c r="H57" s="6" t="s">
        <v>30</v>
      </c>
      <c r="I57" s="6" t="s">
        <v>31</v>
      </c>
      <c r="J57" s="16" t="s">
        <v>334</v>
      </c>
      <c r="K57" s="12" t="str">
        <f t="shared" si="0"/>
        <v>432902********5115</v>
      </c>
      <c r="L57" s="7" t="s">
        <v>34</v>
      </c>
      <c r="M57" s="7" t="s">
        <v>34</v>
      </c>
      <c r="N57" s="7" t="s">
        <v>35</v>
      </c>
      <c r="O57" s="7" t="s">
        <v>176</v>
      </c>
      <c r="P57" s="7" t="s">
        <v>181</v>
      </c>
      <c r="Q57" s="6"/>
    </row>
    <row r="58" spans="1:17" ht="27.75" customHeight="1">
      <c r="A58" s="6">
        <v>55</v>
      </c>
      <c r="B58" s="86"/>
      <c r="C58" s="82"/>
      <c r="D58" s="9" t="s">
        <v>335</v>
      </c>
      <c r="E58" s="9" t="s">
        <v>43</v>
      </c>
      <c r="F58" s="8" t="s">
        <v>336</v>
      </c>
      <c r="G58" s="9" t="s">
        <v>124</v>
      </c>
      <c r="H58" s="9" t="s">
        <v>30</v>
      </c>
      <c r="I58" s="9" t="s">
        <v>31</v>
      </c>
      <c r="J58" s="9" t="s">
        <v>337</v>
      </c>
      <c r="K58" s="12" t="str">
        <f t="shared" si="0"/>
        <v>432902********1627</v>
      </c>
      <c r="L58" s="7" t="s">
        <v>34</v>
      </c>
      <c r="M58" s="7" t="s">
        <v>34</v>
      </c>
      <c r="N58" s="7" t="s">
        <v>35</v>
      </c>
      <c r="O58" s="7" t="s">
        <v>176</v>
      </c>
      <c r="P58" s="7" t="s">
        <v>181</v>
      </c>
      <c r="Q58" s="6"/>
    </row>
    <row r="59" spans="1:17" ht="27.75" customHeight="1">
      <c r="A59" s="6">
        <v>56</v>
      </c>
      <c r="B59" s="86"/>
      <c r="C59" s="82"/>
      <c r="D59" s="9" t="s">
        <v>338</v>
      </c>
      <c r="E59" s="9" t="s">
        <v>27</v>
      </c>
      <c r="F59" s="8" t="s">
        <v>339</v>
      </c>
      <c r="G59" s="9" t="s">
        <v>86</v>
      </c>
      <c r="H59" s="9" t="s">
        <v>30</v>
      </c>
      <c r="I59" s="9" t="s">
        <v>31</v>
      </c>
      <c r="J59" s="9" t="s">
        <v>340</v>
      </c>
      <c r="K59" s="12" t="str">
        <f t="shared" si="0"/>
        <v>431103********1618</v>
      </c>
      <c r="L59" s="7" t="s">
        <v>34</v>
      </c>
      <c r="M59" s="7" t="s">
        <v>34</v>
      </c>
      <c r="N59" s="7" t="s">
        <v>35</v>
      </c>
      <c r="O59" s="7" t="s">
        <v>176</v>
      </c>
      <c r="P59" s="7" t="s">
        <v>181</v>
      </c>
      <c r="Q59" s="6"/>
    </row>
    <row r="60" spans="1:17" ht="27.75" customHeight="1">
      <c r="A60" s="6">
        <v>57</v>
      </c>
      <c r="B60" s="82" t="s">
        <v>341</v>
      </c>
      <c r="C60" s="82">
        <v>2</v>
      </c>
      <c r="D60" s="6" t="s">
        <v>341</v>
      </c>
      <c r="E60" s="7" t="s">
        <v>27</v>
      </c>
      <c r="F60" s="8" t="s">
        <v>342</v>
      </c>
      <c r="G60" s="6" t="s">
        <v>120</v>
      </c>
      <c r="H60" s="6" t="s">
        <v>30</v>
      </c>
      <c r="I60" s="6" t="s">
        <v>31</v>
      </c>
      <c r="J60" s="12" t="s">
        <v>343</v>
      </c>
      <c r="K60" s="12" t="str">
        <f t="shared" si="0"/>
        <v>432902********1613</v>
      </c>
      <c r="L60" s="7" t="s">
        <v>34</v>
      </c>
      <c r="M60" s="7" t="s">
        <v>34</v>
      </c>
      <c r="N60" s="7" t="s">
        <v>35</v>
      </c>
      <c r="O60" s="7" t="s">
        <v>176</v>
      </c>
      <c r="P60" s="7" t="s">
        <v>181</v>
      </c>
      <c r="Q60" s="6"/>
    </row>
    <row r="61" spans="1:17" ht="27.75" customHeight="1">
      <c r="A61" s="6">
        <v>58</v>
      </c>
      <c r="B61" s="82"/>
      <c r="C61" s="82"/>
      <c r="D61" s="6" t="s">
        <v>344</v>
      </c>
      <c r="E61" s="7" t="s">
        <v>43</v>
      </c>
      <c r="F61" s="8" t="s">
        <v>234</v>
      </c>
      <c r="G61" s="6" t="s">
        <v>124</v>
      </c>
      <c r="H61" s="6" t="s">
        <v>30</v>
      </c>
      <c r="I61" s="6" t="s">
        <v>31</v>
      </c>
      <c r="J61" s="12" t="s">
        <v>345</v>
      </c>
      <c r="K61" s="12" t="str">
        <f t="shared" si="0"/>
        <v>432902********1620</v>
      </c>
      <c r="L61" s="7" t="s">
        <v>34</v>
      </c>
      <c r="M61" s="7" t="s">
        <v>34</v>
      </c>
      <c r="N61" s="7" t="s">
        <v>35</v>
      </c>
      <c r="O61" s="7" t="s">
        <v>176</v>
      </c>
      <c r="P61" s="7" t="s">
        <v>181</v>
      </c>
      <c r="Q61" s="6"/>
    </row>
    <row r="62" spans="1:17" ht="27.75" customHeight="1">
      <c r="A62" s="6">
        <v>59</v>
      </c>
      <c r="B62" s="82" t="s">
        <v>346</v>
      </c>
      <c r="C62" s="82">
        <v>3</v>
      </c>
      <c r="D62" s="6" t="s">
        <v>346</v>
      </c>
      <c r="E62" s="7" t="s">
        <v>27</v>
      </c>
      <c r="F62" s="8" t="s">
        <v>347</v>
      </c>
      <c r="G62" s="6" t="s">
        <v>120</v>
      </c>
      <c r="H62" s="6" t="s">
        <v>30</v>
      </c>
      <c r="I62" s="6" t="s">
        <v>31</v>
      </c>
      <c r="J62" s="12" t="s">
        <v>348</v>
      </c>
      <c r="K62" s="12" t="str">
        <f t="shared" si="0"/>
        <v>431103********1614</v>
      </c>
      <c r="L62" s="7" t="s">
        <v>34</v>
      </c>
      <c r="M62" s="7" t="s">
        <v>34</v>
      </c>
      <c r="N62" s="7" t="s">
        <v>35</v>
      </c>
      <c r="O62" s="7" t="s">
        <v>176</v>
      </c>
      <c r="P62" s="7" t="s">
        <v>280</v>
      </c>
      <c r="Q62" s="6"/>
    </row>
    <row r="63" spans="1:17" ht="27.75" customHeight="1">
      <c r="A63" s="6">
        <v>60</v>
      </c>
      <c r="B63" s="82"/>
      <c r="C63" s="82"/>
      <c r="D63" s="6" t="s">
        <v>349</v>
      </c>
      <c r="E63" s="7" t="s">
        <v>43</v>
      </c>
      <c r="F63" s="8" t="s">
        <v>350</v>
      </c>
      <c r="G63" s="6" t="s">
        <v>124</v>
      </c>
      <c r="H63" s="6" t="s">
        <v>30</v>
      </c>
      <c r="I63" s="6" t="s">
        <v>31</v>
      </c>
      <c r="J63" s="12" t="s">
        <v>351</v>
      </c>
      <c r="K63" s="12" t="str">
        <f t="shared" si="0"/>
        <v>431103********5161</v>
      </c>
      <c r="L63" s="7" t="s">
        <v>34</v>
      </c>
      <c r="M63" s="7" t="s">
        <v>34</v>
      </c>
      <c r="N63" s="7" t="s">
        <v>35</v>
      </c>
      <c r="O63" s="7" t="s">
        <v>176</v>
      </c>
      <c r="P63" s="7" t="s">
        <v>280</v>
      </c>
      <c r="Q63" s="6"/>
    </row>
    <row r="64" spans="1:17" ht="27.75" customHeight="1">
      <c r="A64" s="6">
        <v>61</v>
      </c>
      <c r="B64" s="82"/>
      <c r="C64" s="82"/>
      <c r="D64" s="6" t="s">
        <v>352</v>
      </c>
      <c r="E64" s="7" t="s">
        <v>43</v>
      </c>
      <c r="F64" s="8" t="s">
        <v>353</v>
      </c>
      <c r="G64" s="6" t="s">
        <v>43</v>
      </c>
      <c r="H64" s="6" t="s">
        <v>30</v>
      </c>
      <c r="I64" s="6" t="s">
        <v>31</v>
      </c>
      <c r="J64" s="12" t="s">
        <v>354</v>
      </c>
      <c r="K64" s="12" t="str">
        <f t="shared" si="0"/>
        <v>431103********0126</v>
      </c>
      <c r="L64" s="7" t="s">
        <v>34</v>
      </c>
      <c r="M64" s="7" t="s">
        <v>34</v>
      </c>
      <c r="N64" s="7" t="s">
        <v>35</v>
      </c>
      <c r="O64" s="7" t="s">
        <v>176</v>
      </c>
      <c r="P64" s="7" t="s">
        <v>280</v>
      </c>
      <c r="Q64" s="6"/>
    </row>
    <row r="65" spans="1:17" ht="27.75" customHeight="1">
      <c r="A65" s="6">
        <v>62</v>
      </c>
      <c r="B65" s="82" t="s">
        <v>355</v>
      </c>
      <c r="C65" s="82">
        <v>3</v>
      </c>
      <c r="D65" s="6" t="s">
        <v>355</v>
      </c>
      <c r="E65" s="7" t="s">
        <v>27</v>
      </c>
      <c r="F65" s="8" t="s">
        <v>356</v>
      </c>
      <c r="G65" s="6" t="s">
        <v>120</v>
      </c>
      <c r="H65" s="6" t="s">
        <v>30</v>
      </c>
      <c r="I65" s="6" t="s">
        <v>31</v>
      </c>
      <c r="J65" s="12" t="s">
        <v>357</v>
      </c>
      <c r="K65" s="12" t="str">
        <f t="shared" si="0"/>
        <v>432902********1215</v>
      </c>
      <c r="L65" s="7" t="s">
        <v>34</v>
      </c>
      <c r="M65" s="7" t="s">
        <v>34</v>
      </c>
      <c r="N65" s="7" t="s">
        <v>35</v>
      </c>
      <c r="O65" s="7" t="s">
        <v>176</v>
      </c>
      <c r="P65" s="7" t="s">
        <v>181</v>
      </c>
      <c r="Q65" s="6"/>
    </row>
    <row r="66" spans="1:17" ht="27.75" customHeight="1">
      <c r="A66" s="6">
        <v>63</v>
      </c>
      <c r="B66" s="82"/>
      <c r="C66" s="82"/>
      <c r="D66" s="6" t="s">
        <v>358</v>
      </c>
      <c r="E66" s="7" t="s">
        <v>43</v>
      </c>
      <c r="F66" s="8" t="s">
        <v>359</v>
      </c>
      <c r="G66" s="6" t="s">
        <v>124</v>
      </c>
      <c r="H66" s="6" t="s">
        <v>30</v>
      </c>
      <c r="I66" s="6" t="s">
        <v>31</v>
      </c>
      <c r="J66" s="12" t="s">
        <v>360</v>
      </c>
      <c r="K66" s="12" t="str">
        <f t="shared" si="0"/>
        <v>432922********6920</v>
      </c>
      <c r="L66" s="7" t="s">
        <v>34</v>
      </c>
      <c r="M66" s="7" t="s">
        <v>34</v>
      </c>
      <c r="N66" s="7" t="s">
        <v>35</v>
      </c>
      <c r="O66" s="7" t="s">
        <v>176</v>
      </c>
      <c r="P66" s="7" t="s">
        <v>181</v>
      </c>
      <c r="Q66" s="6"/>
    </row>
    <row r="67" spans="1:17" ht="27.75" customHeight="1">
      <c r="A67" s="6">
        <v>64</v>
      </c>
      <c r="B67" s="82"/>
      <c r="C67" s="82"/>
      <c r="D67" s="6" t="s">
        <v>361</v>
      </c>
      <c r="E67" s="6" t="s">
        <v>43</v>
      </c>
      <c r="F67" s="8" t="s">
        <v>362</v>
      </c>
      <c r="G67" s="6" t="s">
        <v>127</v>
      </c>
      <c r="H67" s="6" t="s">
        <v>30</v>
      </c>
      <c r="I67" s="6" t="s">
        <v>31</v>
      </c>
      <c r="J67" s="6" t="s">
        <v>363</v>
      </c>
      <c r="K67" s="12" t="str">
        <f t="shared" si="0"/>
        <v>431103********162X</v>
      </c>
      <c r="L67" s="7" t="s">
        <v>34</v>
      </c>
      <c r="M67" s="7" t="s">
        <v>34</v>
      </c>
      <c r="N67" s="7" t="s">
        <v>35</v>
      </c>
      <c r="O67" s="7" t="s">
        <v>176</v>
      </c>
      <c r="P67" s="7" t="s">
        <v>177</v>
      </c>
      <c r="Q67" s="6"/>
    </row>
    <row r="68" spans="1:17" ht="27.75" customHeight="1">
      <c r="A68" s="6">
        <v>65</v>
      </c>
      <c r="B68" s="82" t="s">
        <v>364</v>
      </c>
      <c r="C68" s="82">
        <v>6</v>
      </c>
      <c r="D68" s="6" t="s">
        <v>364</v>
      </c>
      <c r="E68" s="7" t="s">
        <v>27</v>
      </c>
      <c r="F68" s="8" t="s">
        <v>365</v>
      </c>
      <c r="G68" s="6" t="s">
        <v>120</v>
      </c>
      <c r="H68" s="6" t="s">
        <v>30</v>
      </c>
      <c r="I68" s="6" t="s">
        <v>31</v>
      </c>
      <c r="J68" s="12" t="s">
        <v>366</v>
      </c>
      <c r="K68" s="12" t="str">
        <f t="shared" si="0"/>
        <v>432902********1618</v>
      </c>
      <c r="L68" s="7" t="s">
        <v>34</v>
      </c>
      <c r="M68" s="7" t="s">
        <v>34</v>
      </c>
      <c r="N68" s="7" t="s">
        <v>35</v>
      </c>
      <c r="O68" s="7" t="s">
        <v>176</v>
      </c>
      <c r="P68" s="7" t="s">
        <v>181</v>
      </c>
      <c r="Q68" s="6"/>
    </row>
    <row r="69" spans="1:17" ht="27.75" customHeight="1">
      <c r="A69" s="6">
        <v>66</v>
      </c>
      <c r="B69" s="82"/>
      <c r="C69" s="82"/>
      <c r="D69" s="6" t="s">
        <v>367</v>
      </c>
      <c r="E69" s="7" t="s">
        <v>43</v>
      </c>
      <c r="F69" s="8" t="s">
        <v>324</v>
      </c>
      <c r="G69" s="6" t="s">
        <v>124</v>
      </c>
      <c r="H69" s="6" t="s">
        <v>30</v>
      </c>
      <c r="I69" s="6" t="s">
        <v>31</v>
      </c>
      <c r="J69" s="12" t="s">
        <v>368</v>
      </c>
      <c r="K69" s="12" t="str">
        <f aca="true" t="shared" si="1" ref="K69:K86">REPLACE(J69,7,8,"********")</f>
        <v>432902********1620</v>
      </c>
      <c r="L69" s="7" t="s">
        <v>34</v>
      </c>
      <c r="M69" s="7" t="s">
        <v>34</v>
      </c>
      <c r="N69" s="7" t="s">
        <v>35</v>
      </c>
      <c r="O69" s="7" t="s">
        <v>176</v>
      </c>
      <c r="P69" s="7" t="s">
        <v>181</v>
      </c>
      <c r="Q69" s="6"/>
    </row>
    <row r="70" spans="1:17" ht="27.75" customHeight="1">
      <c r="A70" s="6">
        <v>67</v>
      </c>
      <c r="B70" s="82"/>
      <c r="C70" s="82"/>
      <c r="D70" s="6" t="s">
        <v>369</v>
      </c>
      <c r="E70" s="7" t="s">
        <v>27</v>
      </c>
      <c r="F70" s="8" t="s">
        <v>370</v>
      </c>
      <c r="G70" s="6" t="s">
        <v>86</v>
      </c>
      <c r="H70" s="6" t="s">
        <v>30</v>
      </c>
      <c r="I70" s="6" t="s">
        <v>31</v>
      </c>
      <c r="J70" s="12" t="s">
        <v>371</v>
      </c>
      <c r="K70" s="12" t="str">
        <f t="shared" si="1"/>
        <v>431103********1618</v>
      </c>
      <c r="L70" s="7" t="s">
        <v>34</v>
      </c>
      <c r="M70" s="7" t="s">
        <v>34</v>
      </c>
      <c r="N70" s="7" t="s">
        <v>35</v>
      </c>
      <c r="O70" s="7" t="s">
        <v>176</v>
      </c>
      <c r="P70" s="7" t="s">
        <v>181</v>
      </c>
      <c r="Q70" s="6"/>
    </row>
    <row r="71" spans="1:17" ht="27.75" customHeight="1">
      <c r="A71" s="6">
        <v>68</v>
      </c>
      <c r="B71" s="82"/>
      <c r="C71" s="82"/>
      <c r="D71" s="6" t="s">
        <v>372</v>
      </c>
      <c r="E71" s="7" t="s">
        <v>43</v>
      </c>
      <c r="F71" s="8" t="s">
        <v>373</v>
      </c>
      <c r="G71" s="6" t="s">
        <v>68</v>
      </c>
      <c r="H71" s="6" t="s">
        <v>30</v>
      </c>
      <c r="I71" s="6" t="s">
        <v>31</v>
      </c>
      <c r="J71" s="12" t="s">
        <v>374</v>
      </c>
      <c r="K71" s="12" t="str">
        <f t="shared" si="1"/>
        <v>431103********5727</v>
      </c>
      <c r="L71" s="7" t="s">
        <v>34</v>
      </c>
      <c r="M71" s="7" t="s">
        <v>34</v>
      </c>
      <c r="N71" s="7" t="s">
        <v>35</v>
      </c>
      <c r="O71" s="7" t="s">
        <v>176</v>
      </c>
      <c r="P71" s="7" t="s">
        <v>181</v>
      </c>
      <c r="Q71" s="6"/>
    </row>
    <row r="72" spans="1:17" ht="27.75" customHeight="1">
      <c r="A72" s="6">
        <v>69</v>
      </c>
      <c r="B72" s="82"/>
      <c r="C72" s="82"/>
      <c r="D72" s="6" t="s">
        <v>375</v>
      </c>
      <c r="E72" s="7" t="s">
        <v>43</v>
      </c>
      <c r="F72" s="8" t="s">
        <v>255</v>
      </c>
      <c r="G72" s="6" t="s">
        <v>72</v>
      </c>
      <c r="H72" s="6" t="s">
        <v>30</v>
      </c>
      <c r="I72" s="6" t="s">
        <v>31</v>
      </c>
      <c r="J72" s="12" t="s">
        <v>376</v>
      </c>
      <c r="K72" s="12" t="str">
        <f t="shared" si="1"/>
        <v>431103********0049</v>
      </c>
      <c r="L72" s="7" t="s">
        <v>34</v>
      </c>
      <c r="M72" s="7" t="s">
        <v>34</v>
      </c>
      <c r="N72" s="7" t="s">
        <v>35</v>
      </c>
      <c r="O72" s="7" t="s">
        <v>176</v>
      </c>
      <c r="P72" s="7" t="s">
        <v>181</v>
      </c>
      <c r="Q72" s="6"/>
    </row>
    <row r="73" spans="1:17" ht="27.75" customHeight="1">
      <c r="A73" s="6">
        <v>70</v>
      </c>
      <c r="B73" s="82"/>
      <c r="C73" s="82"/>
      <c r="D73" s="6" t="s">
        <v>377</v>
      </c>
      <c r="E73" s="7" t="s">
        <v>43</v>
      </c>
      <c r="F73" s="8" t="s">
        <v>378</v>
      </c>
      <c r="G73" s="6" t="s">
        <v>72</v>
      </c>
      <c r="H73" s="6" t="s">
        <v>30</v>
      </c>
      <c r="I73" s="6" t="s">
        <v>31</v>
      </c>
      <c r="J73" s="12" t="s">
        <v>379</v>
      </c>
      <c r="K73" s="12" t="str">
        <f t="shared" si="1"/>
        <v>431103********0142</v>
      </c>
      <c r="L73" s="7" t="s">
        <v>34</v>
      </c>
      <c r="M73" s="7" t="s">
        <v>34</v>
      </c>
      <c r="N73" s="7" t="s">
        <v>35</v>
      </c>
      <c r="O73" s="7" t="s">
        <v>176</v>
      </c>
      <c r="P73" s="7" t="s">
        <v>181</v>
      </c>
      <c r="Q73" s="6"/>
    </row>
    <row r="74" spans="1:17" ht="27.75" customHeight="1">
      <c r="A74" s="6">
        <v>71</v>
      </c>
      <c r="B74" s="82" t="s">
        <v>380</v>
      </c>
      <c r="C74" s="82">
        <v>2</v>
      </c>
      <c r="D74" s="6" t="s">
        <v>380</v>
      </c>
      <c r="E74" s="7" t="s">
        <v>27</v>
      </c>
      <c r="F74" s="8" t="s">
        <v>381</v>
      </c>
      <c r="G74" s="6" t="s">
        <v>120</v>
      </c>
      <c r="H74" s="6" t="s">
        <v>30</v>
      </c>
      <c r="I74" s="6" t="s">
        <v>31</v>
      </c>
      <c r="J74" s="12" t="s">
        <v>382</v>
      </c>
      <c r="K74" s="12" t="str">
        <f t="shared" si="1"/>
        <v>432902********1617</v>
      </c>
      <c r="L74" s="7" t="s">
        <v>34</v>
      </c>
      <c r="M74" s="7" t="s">
        <v>34</v>
      </c>
      <c r="N74" s="7" t="s">
        <v>35</v>
      </c>
      <c r="O74" s="7" t="s">
        <v>176</v>
      </c>
      <c r="P74" s="7" t="s">
        <v>181</v>
      </c>
      <c r="Q74" s="6"/>
    </row>
    <row r="75" spans="1:17" ht="27.75" customHeight="1">
      <c r="A75" s="6">
        <v>72</v>
      </c>
      <c r="B75" s="82"/>
      <c r="C75" s="82"/>
      <c r="D75" s="6" t="s">
        <v>383</v>
      </c>
      <c r="E75" s="7" t="s">
        <v>43</v>
      </c>
      <c r="F75" s="8" t="s">
        <v>227</v>
      </c>
      <c r="G75" s="6" t="s">
        <v>124</v>
      </c>
      <c r="H75" s="6" t="s">
        <v>30</v>
      </c>
      <c r="I75" s="6" t="s">
        <v>31</v>
      </c>
      <c r="J75" s="12" t="s">
        <v>384</v>
      </c>
      <c r="K75" s="12" t="str">
        <f t="shared" si="1"/>
        <v>432902********1623</v>
      </c>
      <c r="L75" s="7" t="s">
        <v>34</v>
      </c>
      <c r="M75" s="7" t="s">
        <v>34</v>
      </c>
      <c r="N75" s="7" t="s">
        <v>35</v>
      </c>
      <c r="O75" s="7" t="s">
        <v>176</v>
      </c>
      <c r="P75" s="7" t="s">
        <v>181</v>
      </c>
      <c r="Q75" s="6"/>
    </row>
    <row r="76" spans="1:17" ht="27.75" customHeight="1">
      <c r="A76" s="6">
        <v>73</v>
      </c>
      <c r="B76" s="82" t="s">
        <v>385</v>
      </c>
      <c r="C76" s="82">
        <v>4</v>
      </c>
      <c r="D76" s="6" t="s">
        <v>385</v>
      </c>
      <c r="E76" s="7" t="s">
        <v>27</v>
      </c>
      <c r="F76" s="8" t="s">
        <v>28</v>
      </c>
      <c r="G76" s="6" t="s">
        <v>120</v>
      </c>
      <c r="H76" s="6" t="s">
        <v>30</v>
      </c>
      <c r="I76" s="6" t="s">
        <v>31</v>
      </c>
      <c r="J76" s="12" t="s">
        <v>386</v>
      </c>
      <c r="K76" s="12" t="str">
        <f t="shared" si="1"/>
        <v>431103********1612</v>
      </c>
      <c r="L76" s="7" t="s">
        <v>34</v>
      </c>
      <c r="M76" s="7" t="s">
        <v>34</v>
      </c>
      <c r="N76" s="7" t="s">
        <v>35</v>
      </c>
      <c r="O76" s="7" t="s">
        <v>176</v>
      </c>
      <c r="P76" s="7" t="s">
        <v>181</v>
      </c>
      <c r="Q76" s="15"/>
    </row>
    <row r="77" spans="1:17" ht="27.75" customHeight="1">
      <c r="A77" s="6">
        <v>74</v>
      </c>
      <c r="B77" s="82"/>
      <c r="C77" s="82"/>
      <c r="D77" s="6" t="s">
        <v>387</v>
      </c>
      <c r="E77" s="7" t="s">
        <v>43</v>
      </c>
      <c r="F77" s="8" t="s">
        <v>388</v>
      </c>
      <c r="G77" s="6" t="s">
        <v>124</v>
      </c>
      <c r="H77" s="6" t="s">
        <v>30</v>
      </c>
      <c r="I77" s="6" t="s">
        <v>31</v>
      </c>
      <c r="J77" s="12" t="s">
        <v>389</v>
      </c>
      <c r="K77" s="12" t="str">
        <f t="shared" si="1"/>
        <v>431103********5127</v>
      </c>
      <c r="L77" s="7" t="s">
        <v>34</v>
      </c>
      <c r="M77" s="7" t="s">
        <v>34</v>
      </c>
      <c r="N77" s="7" t="s">
        <v>35</v>
      </c>
      <c r="O77" s="7" t="s">
        <v>176</v>
      </c>
      <c r="P77" s="7" t="s">
        <v>181</v>
      </c>
      <c r="Q77" s="6"/>
    </row>
    <row r="78" spans="1:17" ht="27.75" customHeight="1">
      <c r="A78" s="6">
        <v>75</v>
      </c>
      <c r="B78" s="82"/>
      <c r="C78" s="82"/>
      <c r="D78" s="6" t="s">
        <v>390</v>
      </c>
      <c r="E78" s="7" t="s">
        <v>43</v>
      </c>
      <c r="F78" s="8" t="s">
        <v>391</v>
      </c>
      <c r="G78" s="6" t="s">
        <v>43</v>
      </c>
      <c r="H78" s="6" t="s">
        <v>30</v>
      </c>
      <c r="I78" s="6" t="s">
        <v>31</v>
      </c>
      <c r="J78" s="12" t="s">
        <v>392</v>
      </c>
      <c r="K78" s="12" t="str">
        <f t="shared" si="1"/>
        <v>431103********0222</v>
      </c>
      <c r="L78" s="7" t="s">
        <v>34</v>
      </c>
      <c r="M78" s="7" t="s">
        <v>34</v>
      </c>
      <c r="N78" s="7" t="s">
        <v>35</v>
      </c>
      <c r="O78" s="7" t="s">
        <v>176</v>
      </c>
      <c r="P78" s="7" t="s">
        <v>181</v>
      </c>
      <c r="Q78" s="6"/>
    </row>
    <row r="79" spans="1:17" ht="27.75" customHeight="1">
      <c r="A79" s="6">
        <v>76</v>
      </c>
      <c r="B79" s="82"/>
      <c r="C79" s="82"/>
      <c r="D79" s="6" t="s">
        <v>393</v>
      </c>
      <c r="E79" s="6" t="s">
        <v>27</v>
      </c>
      <c r="F79" s="8" t="s">
        <v>394</v>
      </c>
      <c r="G79" s="6" t="s">
        <v>27</v>
      </c>
      <c r="H79" s="6" t="s">
        <v>30</v>
      </c>
      <c r="I79" s="6" t="s">
        <v>31</v>
      </c>
      <c r="J79" s="54" t="s">
        <v>395</v>
      </c>
      <c r="K79" s="12" t="str">
        <f t="shared" si="1"/>
        <v>431103********0013</v>
      </c>
      <c r="L79" s="7" t="s">
        <v>34</v>
      </c>
      <c r="M79" s="7" t="s">
        <v>34</v>
      </c>
      <c r="N79" s="7" t="s">
        <v>35</v>
      </c>
      <c r="O79" s="7" t="s">
        <v>176</v>
      </c>
      <c r="P79" s="7" t="s">
        <v>181</v>
      </c>
      <c r="Q79" s="6"/>
    </row>
    <row r="80" spans="1:17" ht="27.75" customHeight="1">
      <c r="A80" s="6">
        <v>77</v>
      </c>
      <c r="B80" s="6" t="s">
        <v>396</v>
      </c>
      <c r="C80" s="6">
        <v>2</v>
      </c>
      <c r="D80" s="6" t="s">
        <v>396</v>
      </c>
      <c r="E80" s="7" t="s">
        <v>43</v>
      </c>
      <c r="F80" s="8" t="s">
        <v>397</v>
      </c>
      <c r="G80" s="6" t="s">
        <v>120</v>
      </c>
      <c r="H80" s="6" t="s">
        <v>30</v>
      </c>
      <c r="I80" s="6" t="s">
        <v>31</v>
      </c>
      <c r="J80" s="12" t="s">
        <v>398</v>
      </c>
      <c r="K80" s="12" t="str">
        <f t="shared" si="1"/>
        <v>432902********1628</v>
      </c>
      <c r="L80" s="7" t="s">
        <v>34</v>
      </c>
      <c r="M80" s="7" t="s">
        <v>34</v>
      </c>
      <c r="N80" s="7" t="s">
        <v>35</v>
      </c>
      <c r="O80" s="7" t="s">
        <v>176</v>
      </c>
      <c r="P80" s="7" t="s">
        <v>181</v>
      </c>
      <c r="Q80" s="6"/>
    </row>
    <row r="81" spans="1:17" ht="27.75" customHeight="1">
      <c r="A81" s="6">
        <v>78</v>
      </c>
      <c r="B81" s="82" t="s">
        <v>399</v>
      </c>
      <c r="C81" s="82">
        <v>3</v>
      </c>
      <c r="D81" s="6" t="s">
        <v>399</v>
      </c>
      <c r="E81" s="7" t="s">
        <v>27</v>
      </c>
      <c r="F81" s="8" t="s">
        <v>400</v>
      </c>
      <c r="G81" s="6" t="s">
        <v>120</v>
      </c>
      <c r="H81" s="6" t="s">
        <v>30</v>
      </c>
      <c r="I81" s="6" t="s">
        <v>31</v>
      </c>
      <c r="J81" s="12" t="s">
        <v>401</v>
      </c>
      <c r="K81" s="12" t="str">
        <f t="shared" si="1"/>
        <v>432902********1218</v>
      </c>
      <c r="L81" s="7" t="s">
        <v>34</v>
      </c>
      <c r="M81" s="7" t="s">
        <v>34</v>
      </c>
      <c r="N81" s="7" t="s">
        <v>35</v>
      </c>
      <c r="O81" s="7" t="s">
        <v>176</v>
      </c>
      <c r="P81" s="7" t="s">
        <v>280</v>
      </c>
      <c r="Q81" s="6"/>
    </row>
    <row r="82" spans="1:17" ht="27.75" customHeight="1">
      <c r="A82" s="6">
        <v>79</v>
      </c>
      <c r="B82" s="82"/>
      <c r="C82" s="82"/>
      <c r="D82" s="6" t="s">
        <v>402</v>
      </c>
      <c r="E82" s="7" t="s">
        <v>43</v>
      </c>
      <c r="F82" s="8" t="s">
        <v>403</v>
      </c>
      <c r="G82" s="6" t="s">
        <v>124</v>
      </c>
      <c r="H82" s="6" t="s">
        <v>30</v>
      </c>
      <c r="I82" s="6" t="s">
        <v>31</v>
      </c>
      <c r="J82" s="12" t="s">
        <v>404</v>
      </c>
      <c r="K82" s="12" t="str">
        <f t="shared" si="1"/>
        <v>432902********1221</v>
      </c>
      <c r="L82" s="7" t="s">
        <v>34</v>
      </c>
      <c r="M82" s="7" t="s">
        <v>34</v>
      </c>
      <c r="N82" s="7" t="s">
        <v>35</v>
      </c>
      <c r="O82" s="7" t="s">
        <v>176</v>
      </c>
      <c r="P82" s="7" t="s">
        <v>280</v>
      </c>
      <c r="Q82" s="6"/>
    </row>
    <row r="83" spans="1:17" ht="27.75" customHeight="1">
      <c r="A83" s="6">
        <v>80</v>
      </c>
      <c r="B83" s="82" t="s">
        <v>405</v>
      </c>
      <c r="C83" s="82">
        <v>4</v>
      </c>
      <c r="D83" s="6" t="s">
        <v>405</v>
      </c>
      <c r="E83" s="7" t="s">
        <v>27</v>
      </c>
      <c r="F83" s="8" t="s">
        <v>406</v>
      </c>
      <c r="G83" s="6" t="s">
        <v>120</v>
      </c>
      <c r="H83" s="6" t="s">
        <v>30</v>
      </c>
      <c r="I83" s="6" t="s">
        <v>31</v>
      </c>
      <c r="J83" s="12" t="s">
        <v>407</v>
      </c>
      <c r="K83" s="12" t="str">
        <f t="shared" si="1"/>
        <v>431103********1618</v>
      </c>
      <c r="L83" s="7" t="s">
        <v>34</v>
      </c>
      <c r="M83" s="7" t="s">
        <v>34</v>
      </c>
      <c r="N83" s="7" t="s">
        <v>35</v>
      </c>
      <c r="O83" s="7" t="s">
        <v>176</v>
      </c>
      <c r="P83" s="7" t="s">
        <v>181</v>
      </c>
      <c r="Q83" s="6"/>
    </row>
    <row r="84" spans="1:17" ht="27.75" customHeight="1">
      <c r="A84" s="6">
        <v>81</v>
      </c>
      <c r="B84" s="82"/>
      <c r="C84" s="82"/>
      <c r="D84" s="6" t="s">
        <v>408</v>
      </c>
      <c r="E84" s="7" t="s">
        <v>43</v>
      </c>
      <c r="F84" s="8" t="s">
        <v>409</v>
      </c>
      <c r="G84" s="6" t="s">
        <v>124</v>
      </c>
      <c r="H84" s="6" t="s">
        <v>30</v>
      </c>
      <c r="I84" s="6" t="s">
        <v>31</v>
      </c>
      <c r="J84" s="12" t="s">
        <v>410</v>
      </c>
      <c r="K84" s="12" t="str">
        <f t="shared" si="1"/>
        <v>431102********3861</v>
      </c>
      <c r="L84" s="7" t="s">
        <v>34</v>
      </c>
      <c r="M84" s="7" t="s">
        <v>34</v>
      </c>
      <c r="N84" s="7" t="s">
        <v>35</v>
      </c>
      <c r="O84" s="7" t="s">
        <v>176</v>
      </c>
      <c r="P84" s="7" t="s">
        <v>181</v>
      </c>
      <c r="Q84" s="13"/>
    </row>
    <row r="85" spans="1:17" ht="27.75" customHeight="1">
      <c r="A85" s="6">
        <v>82</v>
      </c>
      <c r="B85" s="82"/>
      <c r="C85" s="82"/>
      <c r="D85" s="6" t="s">
        <v>411</v>
      </c>
      <c r="E85" s="7" t="s">
        <v>27</v>
      </c>
      <c r="F85" s="8" t="s">
        <v>412</v>
      </c>
      <c r="G85" s="6" t="s">
        <v>86</v>
      </c>
      <c r="H85" s="6" t="s">
        <v>30</v>
      </c>
      <c r="I85" s="6" t="s">
        <v>31</v>
      </c>
      <c r="J85" s="12" t="s">
        <v>413</v>
      </c>
      <c r="K85" s="12" t="str">
        <f t="shared" si="1"/>
        <v>431103********0272</v>
      </c>
      <c r="L85" s="7" t="s">
        <v>34</v>
      </c>
      <c r="M85" s="7" t="s">
        <v>34</v>
      </c>
      <c r="N85" s="7" t="s">
        <v>35</v>
      </c>
      <c r="O85" s="7" t="s">
        <v>176</v>
      </c>
      <c r="P85" s="7" t="s">
        <v>181</v>
      </c>
      <c r="Q85" s="6"/>
    </row>
    <row r="86" spans="1:17" ht="27.75" customHeight="1">
      <c r="A86" s="6">
        <v>83</v>
      </c>
      <c r="B86" s="82"/>
      <c r="C86" s="82"/>
      <c r="D86" s="6" t="s">
        <v>414</v>
      </c>
      <c r="E86" s="7" t="s">
        <v>27</v>
      </c>
      <c r="F86" s="8" t="s">
        <v>415</v>
      </c>
      <c r="G86" s="6" t="s">
        <v>86</v>
      </c>
      <c r="H86" s="6" t="s">
        <v>30</v>
      </c>
      <c r="I86" s="6" t="s">
        <v>31</v>
      </c>
      <c r="J86" s="12" t="s">
        <v>416</v>
      </c>
      <c r="K86" s="12" t="str">
        <f t="shared" si="1"/>
        <v>431103********0018</v>
      </c>
      <c r="L86" s="7" t="s">
        <v>34</v>
      </c>
      <c r="M86" s="7" t="s">
        <v>34</v>
      </c>
      <c r="N86" s="7" t="s">
        <v>35</v>
      </c>
      <c r="O86" s="7" t="s">
        <v>176</v>
      </c>
      <c r="P86" s="7" t="s">
        <v>181</v>
      </c>
      <c r="Q86" s="6"/>
    </row>
    <row r="88" spans="1:17" ht="135.75" customHeight="1">
      <c r="A88" s="88" t="s">
        <v>418</v>
      </c>
      <c r="B88" s="81"/>
      <c r="C88" s="81"/>
      <c r="D88" s="81"/>
      <c r="E88" s="81"/>
      <c r="F88" s="81"/>
      <c r="G88" s="81"/>
      <c r="H88" s="81"/>
      <c r="I88" s="81"/>
      <c r="J88" s="81"/>
      <c r="K88" s="81"/>
      <c r="L88" s="81"/>
      <c r="M88" s="81"/>
      <c r="N88" s="81"/>
      <c r="O88" s="81"/>
      <c r="P88" s="81"/>
      <c r="Q88" s="81"/>
    </row>
  </sheetData>
  <sheetProtection/>
  <mergeCells count="48">
    <mergeCell ref="C74:C75"/>
    <mergeCell ref="C76:C79"/>
    <mergeCell ref="C81:C82"/>
    <mergeCell ref="C83:C86"/>
    <mergeCell ref="C54:C56"/>
    <mergeCell ref="C57:C59"/>
    <mergeCell ref="C60:C61"/>
    <mergeCell ref="C62:C64"/>
    <mergeCell ref="C65:C67"/>
    <mergeCell ref="C68:C73"/>
    <mergeCell ref="C28:C31"/>
    <mergeCell ref="C32:C39"/>
    <mergeCell ref="C40:C41"/>
    <mergeCell ref="C42:C45"/>
    <mergeCell ref="C47:C49"/>
    <mergeCell ref="C50:C53"/>
    <mergeCell ref="B74:B75"/>
    <mergeCell ref="B76:B79"/>
    <mergeCell ref="B81:B82"/>
    <mergeCell ref="B83:B86"/>
    <mergeCell ref="C5:C9"/>
    <mergeCell ref="C10:C13"/>
    <mergeCell ref="C14:C16"/>
    <mergeCell ref="C17:C19"/>
    <mergeCell ref="C22:C23"/>
    <mergeCell ref="C24:C27"/>
    <mergeCell ref="B54:B56"/>
    <mergeCell ref="B57:B59"/>
    <mergeCell ref="B60:B61"/>
    <mergeCell ref="B62:B64"/>
    <mergeCell ref="B65:B67"/>
    <mergeCell ref="B68:B73"/>
    <mergeCell ref="B28:B31"/>
    <mergeCell ref="B32:B39"/>
    <mergeCell ref="B40:B41"/>
    <mergeCell ref="B42:B45"/>
    <mergeCell ref="B47:B49"/>
    <mergeCell ref="B50:B53"/>
    <mergeCell ref="A1:Q1"/>
    <mergeCell ref="A2:Q2"/>
    <mergeCell ref="A88:Q88"/>
    <mergeCell ref="B5:B9"/>
    <mergeCell ref="B10:B13"/>
    <mergeCell ref="B14:B16"/>
    <mergeCell ref="B17:B19"/>
    <mergeCell ref="B20:B21"/>
    <mergeCell ref="B22:B23"/>
    <mergeCell ref="B24:B27"/>
  </mergeCells>
  <printOptions/>
  <pageMargins left="0.7083333333333334" right="0.7083333333333334" top="0.39305555555555555" bottom="0.3541666666666667" header="0.3145833333333333" footer="0.3145833333333333"/>
  <pageSetup horizontalDpi="600" verticalDpi="600" orientation="portrait"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2020-01-06T07:03:15Z</cp:lastPrinted>
  <dcterms:created xsi:type="dcterms:W3CDTF">1996-12-17T01:32:42Z</dcterms:created>
  <dcterms:modified xsi:type="dcterms:W3CDTF">2020-09-19T08:39:42Z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